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00" firstSheet="1" activeTab="1"/>
  </bookViews>
  <sheets>
    <sheet name="ENERO (2)" sheetId="2" r:id="rId1"/>
    <sheet name="FEBRERO (2)" sheetId="4" r:id="rId2"/>
    <sheet name="Hoja1"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9" i="4" l="1"/>
  <c r="F420" i="4" s="1"/>
  <c r="F421" i="4" s="1"/>
  <c r="F422" i="4" s="1"/>
  <c r="F423" i="4" s="1"/>
  <c r="F424" i="4" s="1"/>
  <c r="F425" i="4" s="1"/>
  <c r="F426" i="4" s="1"/>
  <c r="F427" i="4" s="1"/>
  <c r="F428" i="4" s="1"/>
  <c r="F429" i="4" s="1"/>
  <c r="F430" i="4" s="1"/>
  <c r="F431" i="4" s="1"/>
  <c r="F432" i="4" s="1"/>
  <c r="F433" i="4" s="1"/>
  <c r="F434" i="4" s="1"/>
  <c r="F435" i="4" s="1"/>
  <c r="F436" i="4" s="1"/>
  <c r="F437" i="4" s="1"/>
  <c r="F438" i="4" s="1"/>
  <c r="F439" i="4" s="1"/>
  <c r="F440" i="4" s="1"/>
  <c r="F441" i="4" s="1"/>
  <c r="F442" i="4" s="1"/>
  <c r="F443" i="4" s="1"/>
  <c r="F444" i="4" s="1"/>
  <c r="F445" i="4" s="1"/>
  <c r="F446" i="4" s="1"/>
  <c r="F447" i="4" s="1"/>
  <c r="F448" i="4" s="1"/>
  <c r="F449" i="4" s="1"/>
  <c r="F450" i="4" s="1"/>
  <c r="F451" i="4" s="1"/>
  <c r="F452" i="4" s="1"/>
  <c r="F453" i="4" s="1"/>
  <c r="F454" i="4" s="1"/>
  <c r="F455" i="4" s="1"/>
  <c r="F456" i="4" s="1"/>
  <c r="F457" i="4" s="1"/>
  <c r="F458" i="4" s="1"/>
  <c r="F459" i="4" s="1"/>
  <c r="F460" i="4" s="1"/>
  <c r="F461" i="4" s="1"/>
  <c r="F462" i="4" s="1"/>
  <c r="F463" i="4" s="1"/>
  <c r="F464" i="4" s="1"/>
  <c r="F465" i="4" s="1"/>
  <c r="F466" i="4" s="1"/>
  <c r="F467" i="4" s="1"/>
  <c r="F468" i="4" s="1"/>
  <c r="F469" i="4" s="1"/>
  <c r="F470" i="4" s="1"/>
  <c r="F471" i="4" s="1"/>
  <c r="F472" i="4" s="1"/>
  <c r="F473" i="4" s="1"/>
  <c r="F474" i="4" s="1"/>
  <c r="F475" i="4" s="1"/>
  <c r="F476" i="4" s="1"/>
  <c r="F477" i="4" s="1"/>
  <c r="F478" i="4" s="1"/>
  <c r="F479" i="4" s="1"/>
  <c r="F480" i="4" s="1"/>
  <c r="F481" i="4" s="1"/>
  <c r="F482" i="4" s="1"/>
  <c r="F483" i="4" s="1"/>
  <c r="F484" i="4" s="1"/>
  <c r="F485" i="4" s="1"/>
  <c r="F486" i="4" s="1"/>
  <c r="F487" i="4" s="1"/>
  <c r="F488" i="4" s="1"/>
  <c r="F489" i="4" s="1"/>
  <c r="F490" i="4" s="1"/>
  <c r="F491" i="4" s="1"/>
  <c r="F492" i="4" s="1"/>
  <c r="F493" i="4" s="1"/>
  <c r="F494" i="4" s="1"/>
  <c r="F495" i="4" s="1"/>
  <c r="F496" i="4" s="1"/>
  <c r="F497" i="4" s="1"/>
  <c r="F498" i="4" s="1"/>
  <c r="F499" i="4" s="1"/>
  <c r="F500" i="4" s="1"/>
  <c r="F501" i="4" s="1"/>
  <c r="F502" i="4" s="1"/>
  <c r="F503" i="4" s="1"/>
  <c r="F504" i="4" s="1"/>
  <c r="F505" i="4" s="1"/>
  <c r="F506" i="4" s="1"/>
  <c r="F507" i="4" s="1"/>
  <c r="F508" i="4" s="1"/>
  <c r="F509" i="4" s="1"/>
  <c r="F510" i="4" s="1"/>
  <c r="F511" i="4" s="1"/>
  <c r="F512" i="4" s="1"/>
  <c r="F513" i="4" s="1"/>
  <c r="F514" i="4" s="1"/>
  <c r="F515" i="4" s="1"/>
  <c r="F516" i="4" s="1"/>
  <c r="F517" i="4" s="1"/>
  <c r="F518" i="4" s="1"/>
  <c r="F519" i="4" s="1"/>
  <c r="F520" i="4" s="1"/>
  <c r="F521" i="4" s="1"/>
  <c r="F522" i="4" s="1"/>
  <c r="F523" i="4" s="1"/>
  <c r="F524" i="4" s="1"/>
  <c r="F525" i="4" s="1"/>
  <c r="F526" i="4" s="1"/>
  <c r="F527" i="4" s="1"/>
  <c r="F528" i="4" s="1"/>
  <c r="F529" i="4" s="1"/>
  <c r="F530" i="4" s="1"/>
  <c r="F531" i="4" s="1"/>
  <c r="F532" i="4" s="1"/>
  <c r="F533" i="4" s="1"/>
  <c r="F534" i="4" s="1"/>
  <c r="F535" i="4" s="1"/>
  <c r="F536" i="4" s="1"/>
  <c r="F537" i="4" s="1"/>
  <c r="F538" i="4" s="1"/>
  <c r="F539" i="4" s="1"/>
  <c r="F540" i="4" s="1"/>
  <c r="F541" i="4" s="1"/>
  <c r="F542" i="4" s="1"/>
  <c r="F543" i="4" s="1"/>
  <c r="F544" i="4" s="1"/>
  <c r="F545" i="4" s="1"/>
  <c r="F546" i="4" s="1"/>
  <c r="F547" i="4" s="1"/>
  <c r="F548" i="4" s="1"/>
  <c r="F549" i="4" s="1"/>
  <c r="F550" i="4" s="1"/>
  <c r="F551" i="4" s="1"/>
  <c r="F552" i="4" s="1"/>
  <c r="F553" i="4" s="1"/>
  <c r="F554" i="4" s="1"/>
  <c r="F555" i="4" s="1"/>
  <c r="F556" i="4" s="1"/>
  <c r="F557" i="4" s="1"/>
  <c r="F558" i="4" s="1"/>
  <c r="F559" i="4" s="1"/>
  <c r="F560" i="4" s="1"/>
  <c r="F561" i="4" s="1"/>
  <c r="F562" i="4" s="1"/>
  <c r="F563" i="4" s="1"/>
  <c r="F564" i="4" s="1"/>
  <c r="F565" i="4" s="1"/>
  <c r="F566" i="4" s="1"/>
  <c r="F567" i="4" s="1"/>
  <c r="F568" i="4" s="1"/>
  <c r="F569" i="4" s="1"/>
  <c r="F570" i="4" s="1"/>
  <c r="F571" i="4" s="1"/>
  <c r="F572" i="4" s="1"/>
  <c r="F573" i="4" s="1"/>
  <c r="F574" i="4" s="1"/>
  <c r="F575" i="4" s="1"/>
  <c r="F576" i="4" s="1"/>
  <c r="F577" i="4" s="1"/>
  <c r="F578" i="4" s="1"/>
  <c r="F579" i="4" s="1"/>
  <c r="F580" i="4" s="1"/>
  <c r="F581" i="4" s="1"/>
  <c r="F582" i="4" s="1"/>
  <c r="F583" i="4" s="1"/>
  <c r="F584" i="4" s="1"/>
  <c r="F585" i="4" s="1"/>
  <c r="F586" i="4" s="1"/>
  <c r="F587" i="4" s="1"/>
  <c r="F588" i="4" s="1"/>
  <c r="F589" i="4" s="1"/>
  <c r="F590" i="4" s="1"/>
  <c r="F591" i="4" s="1"/>
  <c r="F592" i="4" s="1"/>
  <c r="F593" i="4" s="1"/>
  <c r="F594" i="4" s="1"/>
  <c r="F595" i="4" s="1"/>
  <c r="F596" i="4" s="1"/>
  <c r="F597" i="4" s="1"/>
  <c r="F598" i="4" s="1"/>
  <c r="F599" i="4" s="1"/>
  <c r="F600" i="4" s="1"/>
  <c r="F601" i="4" s="1"/>
  <c r="F602" i="4" s="1"/>
  <c r="F603" i="4" s="1"/>
  <c r="F604" i="4" s="1"/>
  <c r="F605" i="4" s="1"/>
  <c r="F606" i="4" s="1"/>
  <c r="F607" i="4" s="1"/>
  <c r="F608" i="4" s="1"/>
  <c r="F609" i="4" s="1"/>
  <c r="F610" i="4" s="1"/>
  <c r="F611" i="4" s="1"/>
  <c r="F612" i="4" s="1"/>
  <c r="F613" i="4" s="1"/>
  <c r="F614" i="4" s="1"/>
  <c r="F615" i="4" s="1"/>
  <c r="F616" i="4" s="1"/>
  <c r="F617" i="4" s="1"/>
  <c r="F618" i="4" s="1"/>
  <c r="F619" i="4" s="1"/>
  <c r="F620" i="4" s="1"/>
  <c r="F621" i="4" s="1"/>
  <c r="F622" i="4" s="1"/>
  <c r="F623" i="4" s="1"/>
  <c r="F624" i="4" s="1"/>
  <c r="F625" i="4" s="1"/>
  <c r="F626" i="4" s="1"/>
  <c r="F627" i="4" s="1"/>
  <c r="F628" i="4" s="1"/>
  <c r="F629" i="4" s="1"/>
  <c r="F630" i="4" s="1"/>
  <c r="F631" i="4" s="1"/>
  <c r="F632" i="4" s="1"/>
  <c r="F633" i="4" s="1"/>
  <c r="F634" i="4" s="1"/>
  <c r="F635" i="4" s="1"/>
  <c r="F636" i="4" s="1"/>
  <c r="F637" i="4" s="1"/>
  <c r="F638" i="4" s="1"/>
  <c r="F639" i="4" s="1"/>
  <c r="F640" i="4" s="1"/>
  <c r="F641" i="4" s="1"/>
  <c r="F642" i="4" s="1"/>
  <c r="F643" i="4" s="1"/>
  <c r="F644" i="4" s="1"/>
  <c r="F645" i="4" s="1"/>
  <c r="F646" i="4" s="1"/>
  <c r="F415" i="4" l="1"/>
  <c r="F416" i="4" s="1"/>
  <c r="F417" i="4" s="1"/>
  <c r="F418" i="4" s="1"/>
  <c r="F322" i="4"/>
  <c r="F323" i="4" s="1"/>
  <c r="F324" i="4" s="1"/>
  <c r="F325" i="4" s="1"/>
  <c r="F249" i="4"/>
  <c r="F250" i="4" s="1"/>
  <c r="F251" i="4" s="1"/>
  <c r="F252" i="4" s="1"/>
  <c r="F253" i="4" s="1"/>
  <c r="F254" i="4" s="1"/>
  <c r="F255" i="4" s="1"/>
  <c r="F256" i="4" s="1"/>
  <c r="F257" i="4" s="1"/>
  <c r="F212" i="4"/>
  <c r="F213" i="4" s="1"/>
  <c r="F214" i="4" s="1"/>
  <c r="F215" i="4" s="1"/>
  <c r="F172" i="4"/>
  <c r="F173" i="4" s="1"/>
  <c r="F174" i="4" s="1"/>
  <c r="F175" i="4" s="1"/>
  <c r="F176" i="4" s="1"/>
  <c r="F177" i="4" s="1"/>
  <c r="F178" i="4" s="1"/>
  <c r="F179" i="4" s="1"/>
  <c r="F180" i="4" s="1"/>
  <c r="F181" i="4" s="1"/>
  <c r="F182" i="4" s="1"/>
  <c r="F183" i="4" s="1"/>
  <c r="F184" i="4" s="1"/>
  <c r="F185" i="4" s="1"/>
  <c r="F186" i="4" s="1"/>
  <c r="F187" i="4" s="1"/>
  <c r="F188" i="4" s="1"/>
  <c r="F189" i="4" s="1"/>
  <c r="F190" i="4" s="1"/>
  <c r="F191" i="4" s="1"/>
  <c r="F192" i="4" s="1"/>
  <c r="F193" i="4" s="1"/>
  <c r="F136" i="4"/>
  <c r="F137" i="4" s="1"/>
  <c r="F138" i="4" s="1"/>
  <c r="F139" i="4" s="1"/>
  <c r="F140" i="4" s="1"/>
  <c r="F141" i="4" s="1"/>
  <c r="F142" i="4" s="1"/>
  <c r="F143" i="4" s="1"/>
  <c r="F144" i="4" s="1"/>
  <c r="F145" i="4" s="1"/>
  <c r="F146" i="4" s="1"/>
  <c r="F147" i="4" s="1"/>
  <c r="F148" i="4" s="1"/>
  <c r="F149" i="4" s="1"/>
  <c r="F150" i="4" s="1"/>
  <c r="F151" i="4" s="1"/>
  <c r="F152" i="4" s="1"/>
  <c r="F153" i="4" s="1"/>
  <c r="F154" i="4" s="1"/>
  <c r="F155" i="4" s="1"/>
  <c r="F9" i="4"/>
  <c r="F10" i="4" s="1"/>
  <c r="F11" i="4" s="1"/>
  <c r="F12" i="4" s="1"/>
  <c r="F13" i="4" s="1"/>
  <c r="F14" i="4" s="1"/>
  <c r="F15" i="4" s="1"/>
  <c r="F16" i="4" s="1"/>
  <c r="F17" i="4" s="1"/>
  <c r="F18" i="4" s="1"/>
  <c r="F19" i="4" s="1"/>
  <c r="F20" i="4" s="1"/>
  <c r="F21" i="4" s="1"/>
  <c r="F22" i="4" s="1"/>
  <c r="F23" i="4" s="1"/>
  <c r="F24" i="4" s="1"/>
  <c r="F25" i="4" s="1"/>
  <c r="F26" i="4" s="1"/>
  <c r="F27" i="4" s="1"/>
  <c r="F28" i="4" s="1"/>
  <c r="F29" i="4" s="1"/>
  <c r="F30" i="4" s="1"/>
  <c r="F31" i="4" s="1"/>
  <c r="F32" i="4" s="1"/>
  <c r="F33" i="4" s="1"/>
  <c r="F34" i="4" s="1"/>
  <c r="F35" i="4" s="1"/>
  <c r="F36" i="4" s="1"/>
  <c r="F37" i="4" s="1"/>
  <c r="F38" i="4" s="1"/>
  <c r="F39" i="4" s="1"/>
  <c r="F40" i="4" s="1"/>
  <c r="F41" i="4" s="1"/>
  <c r="F42" i="4" s="1"/>
  <c r="F43" i="4" s="1"/>
  <c r="F44" i="4" s="1"/>
  <c r="F45" i="4" s="1"/>
  <c r="F46" i="4" s="1"/>
  <c r="F47" i="4" s="1"/>
  <c r="F48" i="4" s="1"/>
  <c r="F49" i="4" s="1"/>
  <c r="F50" i="4" s="1"/>
  <c r="F51" i="4" s="1"/>
  <c r="F52" i="4" s="1"/>
  <c r="F53" i="4" s="1"/>
  <c r="F54" i="4" s="1"/>
  <c r="F55" i="4" s="1"/>
  <c r="F56" i="4" s="1"/>
  <c r="F57" i="4" s="1"/>
  <c r="F58" i="4" s="1"/>
  <c r="F59" i="4" s="1"/>
  <c r="F60" i="4" s="1"/>
  <c r="F61" i="4" s="1"/>
  <c r="F62" i="4" s="1"/>
  <c r="F63" i="4" s="1"/>
  <c r="F64" i="4" s="1"/>
  <c r="F65" i="4" s="1"/>
  <c r="F66" i="4" s="1"/>
  <c r="F67" i="4" s="1"/>
  <c r="F68" i="4" s="1"/>
  <c r="F69" i="4" s="1"/>
  <c r="F70" i="4" s="1"/>
  <c r="F71" i="4" s="1"/>
  <c r="F72" i="4" s="1"/>
  <c r="F73" i="4" s="1"/>
  <c r="F74" i="4" s="1"/>
  <c r="F75" i="4" s="1"/>
  <c r="F76" i="4" s="1"/>
  <c r="F77" i="4" s="1"/>
  <c r="F78" i="4" s="1"/>
  <c r="F79" i="4" s="1"/>
  <c r="F80" i="4" s="1"/>
  <c r="F81" i="4" s="1"/>
  <c r="F82" i="4" s="1"/>
  <c r="F83" i="4" s="1"/>
  <c r="F84" i="4" s="1"/>
  <c r="F85" i="4" s="1"/>
  <c r="F86" i="4" s="1"/>
  <c r="F87" i="4" s="1"/>
  <c r="F88" i="4" s="1"/>
  <c r="F89" i="4" s="1"/>
  <c r="F90" i="4" s="1"/>
  <c r="F91" i="4" s="1"/>
  <c r="F92" i="4" s="1"/>
  <c r="F93" i="4" s="1"/>
  <c r="F521" i="2" l="1"/>
  <c r="F522" i="2" s="1"/>
  <c r="F523" i="2" s="1"/>
  <c r="F524" i="2" s="1"/>
  <c r="F525" i="2" s="1"/>
  <c r="F526" i="2" s="1"/>
  <c r="F527" i="2" s="1"/>
  <c r="F528" i="2" s="1"/>
  <c r="F529" i="2" s="1"/>
  <c r="F530" i="2" s="1"/>
  <c r="F531" i="2" s="1"/>
  <c r="F532" i="2" s="1"/>
  <c r="F533" i="2" s="1"/>
  <c r="F534" i="2" s="1"/>
  <c r="F535" i="2" s="1"/>
  <c r="F536" i="2" s="1"/>
  <c r="F537" i="2" s="1"/>
  <c r="F538" i="2" s="1"/>
  <c r="F428" i="2"/>
  <c r="F429" i="2" s="1"/>
  <c r="F430" i="2" s="1"/>
  <c r="F431" i="2" s="1"/>
  <c r="F355" i="2"/>
  <c r="F356" i="2" s="1"/>
  <c r="F357" i="2" s="1"/>
  <c r="F358" i="2" s="1"/>
  <c r="F359" i="2" s="1"/>
  <c r="F360" i="2" s="1"/>
  <c r="F361" i="2" s="1"/>
  <c r="F362" i="2" s="1"/>
  <c r="F363" i="2" s="1"/>
  <c r="F284" i="2"/>
  <c r="F285" i="2" s="1"/>
  <c r="F286" i="2" s="1"/>
  <c r="F283" i="2"/>
  <c r="F235" i="2"/>
  <c r="F236" i="2" s="1"/>
  <c r="F237" i="2" s="1"/>
  <c r="F238" i="2" s="1"/>
  <c r="F239" i="2" s="1"/>
  <c r="F240" i="2" s="1"/>
  <c r="F241" i="2" s="1"/>
  <c r="F242" i="2" s="1"/>
  <c r="F243" i="2" s="1"/>
  <c r="F193" i="2"/>
  <c r="F194" i="2" s="1"/>
  <c r="F195" i="2" s="1"/>
  <c r="F196" i="2" s="1"/>
  <c r="F197" i="2" s="1"/>
  <c r="F198" i="2" s="1"/>
  <c r="F199" i="2" s="1"/>
  <c r="F200" i="2" s="1"/>
  <c r="F201" i="2" s="1"/>
  <c r="F202" i="2" s="1"/>
  <c r="F203" i="2" s="1"/>
  <c r="F204" i="2" s="1"/>
  <c r="F205" i="2" s="1"/>
  <c r="F206" i="2" s="1"/>
  <c r="F209" i="2" s="1"/>
  <c r="F210" i="2" s="1"/>
  <c r="F211" i="2" s="1"/>
  <c r="F212" i="2" s="1"/>
  <c r="F213" i="2" s="1"/>
  <c r="F214" i="2" s="1"/>
  <c r="F215" i="2" s="1"/>
  <c r="F216" i="2" s="1"/>
  <c r="F217" i="2" s="1"/>
  <c r="F218" i="2" s="1"/>
  <c r="F9" i="2"/>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113" i="2" s="1"/>
  <c r="F114" i="2" s="1"/>
  <c r="F115" i="2" s="1"/>
  <c r="F116" i="2" s="1"/>
  <c r="F117" i="2" s="1"/>
  <c r="F118" i="2" s="1"/>
  <c r="F119" i="2" s="1"/>
  <c r="F120" i="2" s="1"/>
  <c r="F121" i="2" s="1"/>
  <c r="F122" i="2" s="1"/>
  <c r="F123" i="2" s="1"/>
  <c r="F124" i="2" s="1"/>
  <c r="F125" i="2" s="1"/>
  <c r="F126" i="2" s="1"/>
  <c r="F127" i="2" s="1"/>
  <c r="F128" i="2" s="1"/>
  <c r="F129" i="2" s="1"/>
  <c r="F130" i="2" s="1"/>
  <c r="F131" i="2" s="1"/>
  <c r="F132" i="2" s="1"/>
  <c r="F133" i="2" s="1"/>
  <c r="F134" i="2" s="1"/>
  <c r="F135" i="2" s="1"/>
  <c r="F136" i="2" s="1"/>
  <c r="F137" i="2" s="1"/>
  <c r="F138" i="2" s="1"/>
  <c r="F139" i="2" s="1"/>
  <c r="F140" i="2" s="1"/>
  <c r="F141" i="2" s="1"/>
  <c r="F142" i="2" s="1"/>
  <c r="F143" i="2" s="1"/>
  <c r="F144" i="2" s="1"/>
  <c r="F145" i="2" s="1"/>
  <c r="F146" i="2" s="1"/>
  <c r="F147" i="2" s="1"/>
  <c r="F148" i="2" s="1"/>
  <c r="F149" i="2" s="1"/>
  <c r="F150" i="2" s="1"/>
</calcChain>
</file>

<file path=xl/sharedStrings.xml><?xml version="1.0" encoding="utf-8"?>
<sst xmlns="http://schemas.openxmlformats.org/spreadsheetml/2006/main" count="1216" uniqueCount="958">
  <si>
    <t>INSTITUTO NACIONAL DE AGUAS POTABLES Y ALCANTARILLADOS (INAPA)</t>
  </si>
  <si>
    <t xml:space="preserve">Resumen de Ingresos y Egresos </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</si>
  <si>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</si>
  <si>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</si>
  <si>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</si>
  <si>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</si>
  <si>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</si>
  <si>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</si>
  <si>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</si>
  <si>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</si>
  <si>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</si>
  <si>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</si>
  <si>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</si>
  <si>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REINTEGROS</t>
  </si>
  <si>
    <t>COMISION DESCUENTOS CARNET</t>
  </si>
  <si>
    <t>COMISION BANCARIA COBRO IMP. DGII 0.15%</t>
  </si>
  <si>
    <t xml:space="preserve">IMP. 0.15          </t>
  </si>
  <si>
    <t>COMISION POR CHEQUES CERTIFICADOS</t>
  </si>
  <si>
    <t>COMISION POR CHEQUES DEVUELTOS</t>
  </si>
  <si>
    <t>COMISION POR  DEPOSITO ERRONEO</t>
  </si>
  <si>
    <t>COMISION POR TRANSFERENCIA ORDENADA</t>
  </si>
  <si>
    <t>COMISION POR DEPOSITO NOCTURNO</t>
  </si>
  <si>
    <t>COMISION POR MANEJO DE CUENTA</t>
  </si>
  <si>
    <t>|</t>
  </si>
  <si>
    <t>Cuenta Bancaria 160-50003-2</t>
  </si>
  <si>
    <t>Descripcion</t>
  </si>
  <si>
    <t xml:space="preserve">Balance </t>
  </si>
  <si>
    <t>TRANSFERENCIAS INTERNAS</t>
  </si>
  <si>
    <t>DEPOSITO</t>
  </si>
  <si>
    <t>RECIBO DE INGRESO</t>
  </si>
  <si>
    <t>REINTEGRO</t>
  </si>
  <si>
    <t>Cuenta Bancaria 020-500003-7</t>
  </si>
  <si>
    <t xml:space="preserve">                       Descripcion</t>
  </si>
  <si>
    <t>TRANSFERECIAS INTERNAS</t>
  </si>
  <si>
    <t xml:space="preserve"> REINTEGROS </t>
  </si>
  <si>
    <t>PAGO PRESTAMO DE ELECTRODOMESTICO</t>
  </si>
  <si>
    <t>Cuenta Bancaria 030-204893-6</t>
  </si>
  <si>
    <t xml:space="preserve">TRANSFERENCIAS </t>
  </si>
  <si>
    <t>AVISO DE DEBITO  ( COMISIONES BANCARIAS)</t>
  </si>
  <si>
    <t>Cuenta Bancaria 720689421</t>
  </si>
  <si>
    <t>AVC TRASLADO EN BALANCE</t>
  </si>
  <si>
    <t>PAGO DE COMBUSTIBLE</t>
  </si>
  <si>
    <t>COMISION POR TRANSFERENCIA</t>
  </si>
  <si>
    <t>COMISION POR 0.15</t>
  </si>
  <si>
    <t>REVERSO  PAGO TARJETA COMBUSTIBLE</t>
  </si>
  <si>
    <t>CARGO POR SERVICIOS GENERADOS</t>
  </si>
  <si>
    <t>COMPENSACION POR BALANCE</t>
  </si>
  <si>
    <t>EMBARGO</t>
  </si>
  <si>
    <t xml:space="preserve">   INSTITUTO NACIONAL DE AGUAS POTABLES Y ALCANTARILLADOS (INAPA)</t>
  </si>
  <si>
    <t>Cuenta Bancaria 080-500021-6</t>
  </si>
  <si>
    <t>No.ck/transf.</t>
  </si>
  <si>
    <t>TRANSFERENCIA</t>
  </si>
  <si>
    <t>Cuenta Bancaria: 010-026300-0</t>
  </si>
  <si>
    <t xml:space="preserve">                Balance Inicial: </t>
  </si>
  <si>
    <t>ASIGNACIONES PRESUPUESTARIAS</t>
  </si>
  <si>
    <t>SUPERVISION DE OBRAS</t>
  </si>
  <si>
    <t>DESCUENTO ELECTRODOMESTICOS</t>
  </si>
  <si>
    <t xml:space="preserve"> Del 01 al  31  de ENERO  2023</t>
  </si>
  <si>
    <t>05/01/20223</t>
  </si>
  <si>
    <t xml:space="preserve">EFT-2630 </t>
  </si>
  <si>
    <t xml:space="preserve">PAGO 6TA. CUOTA AL RECONOCIMIENTO DE DEUDA Y ACUERDO DE PAGO DE LA RETENCIÓN SEGÚN LEY 6-86 (1%) DESCONTADO A LOS INGENIEROS CONTRATISTAS, DESDE EL PERIODO DE ENTRADA EN VIGENCIA DE DICHA LEY A LA FECHA, SEGUN ACUERDO D/F 16/05/2022, </t>
  </si>
  <si>
    <t>REPOSICION FONDO CAJA CHICA POR CIERRE DE AÑO FISCAL 2022 DE LA DIRECCION COMERCIAL,  CORRESP. AL DIA  20-12-2022.</t>
  </si>
  <si>
    <t>REPOSICION FONDO CAJA CHICA DE LA PROV. AZUA ZONA II,  CORRESP. AL PERIODO DEL 28-09  AL 11-11-2022 .</t>
  </si>
  <si>
    <t>REPOSICION FONDO CAJA CHICA POR CIERRE DE AÑO 2022 DE LA PROV. SANTIAGO RODRIGUEZ  ZONA I,  CORRESP. AL PERIODO DEL 12   AL 19-12-2022.</t>
  </si>
  <si>
    <t>REPOSICION FONDO CAJA CHICA DE LA PROV. ELIAS PIÑA ZONA II CORRESP. AL PERIODO DEL 01-11  AL  12-12-2022.</t>
  </si>
  <si>
    <t>REPOSICION FONDO CAJA CHICA DE LA PROV. BARAHONA CORRESP. AL PERIODO DEL 01-09   AL 14-11-2022.</t>
  </si>
  <si>
    <t>REPOSICION FONDO CAJA CHICA POR CIERRE DE AÑO FISCAL 2022, DE LA PROV. SAMANA ZONA III,  CORRESP. AL PERIODO DEL 07  AL  15-12-2022.</t>
  </si>
  <si>
    <t>REPOSICION FONDO CAJA CHICA DE LA PROV. MARIA TRINIDAD SANCHEZ, ZONA III CORRESP. AL PERIODO DEL 09-11  AL 07-12-2022.</t>
  </si>
  <si>
    <t>REPOSICION FONDO CAJA CHICA POR CIERRE DE AÑO FISCAL 2022 DE LA PROV. MONTE PLATA ZONA IV CORRESP. AL PERIODO DEL 24-11   AL  15-12-2022.</t>
  </si>
  <si>
    <t>REPOSICION FONDO CAJA CHICA POR CIERRE DE AÑO FISCAL 2022 DE LA PROV. EL SEIBO ZONA VI,  CORRESP. AL PERIODO DEL 01  AL 14-12-2022.</t>
  </si>
  <si>
    <t>REPOSICION FONDO CAJA CHICA DE LA PROV. DUARTE ZONA III,  CORRESP. AL PERIODO DEL 13-09  AL 04-11-2022.</t>
  </si>
  <si>
    <t>REPOSICION FONDO CAJA CHICA POR CIERRE DE AÑO FISCAL 2022 DEL DEPARTAMENTO JURIDICO,  CORRESP. AL PERIODO DEL 05-09  AL 05-12-2022.</t>
  </si>
  <si>
    <t>REPOSICION FONDO CAJA CHICA DE LA ZONA V, SANTIAGO CORRESP. AL PERIODO DEL 17-11  AL 14-12-2022.</t>
  </si>
  <si>
    <t>REPOSICION FONDO CAJA CHICA POR CIERRE DE AÑO FISCAL 2022  DE LA UNIDAD ADMINISTRATIVA DE ESPERANZA ZONA I,  CORRESP. AL PERIODO DEL 10-11   AL  12-12-2022.</t>
  </si>
  <si>
    <t>REPOSICION FONDO CAJA CHICA DE CIERRE DE AÑO FISCAL 2022 DE LA OFICINA DE EL  FACTOR MARIA TRINIDAD SANCHEZ,  CORRESP. AL PERIODO DEL 14  AL 20-12-2022.</t>
  </si>
  <si>
    <t>REPOSICION FONDO CAJA CHICA  GASTOS DE CIERRE AÑO FISCAL 2022, DE LA DIRECCION DE INGENIERIA,  CORRESP. AL PERIODO DEL 09  AL 12-12-2022.</t>
  </si>
  <si>
    <t>REPOSICION FONDO CAJA CHICA POR CIERRE DE AÑO FISCAL 2022 DE LA DIRECCION DE OPERACIONES DESTINADO PARA CUBRIR GASTOS DE URGENCIA,  CORRESP. AL PERIODO DEL 15   AL  22-12-2022.</t>
  </si>
  <si>
    <t>REPOSICION FONDO CAJA CHICA DE LA DIVISION DE TRANSPORTACION DESTINADO PARA CUBRIR GASTOS DE REPARACIONES, COMPRA DE REPUESTOS, PAGO DE PEAJES DE LA FLOTILLA DE VEHICULOS DE LA INSTITUCION CORRESP. AL PERIODO DEL 01  AL 20-12-2022.</t>
  </si>
  <si>
    <t>REPOSICION FONDO CAJA CHICA POR CIERRE DE AÑO FISCAL 2022  DE LA DIVISION DE TRANSPORTACION DESTINADO PARA CUBRIR GASTOS DE REPARACIONES, COMPRA DE REPUESTOS, PAGO DE PEAJES DE LA FLOTILLA DE VEHICULOS DE LA INSTITUCION CORRESP. AL PERIODO DEL 20  AL 23-12-2022.</t>
  </si>
  <si>
    <t>REPOSICION FONDO CAJA CHICA POR CIERRE DE AÑO FISCAL 2022 DE LA UNIDAD COMERCIAL DE LAS TERRENAS  ZONA III,  CORRESP. AL PERIODO 15-12-2022.</t>
  </si>
  <si>
    <t>REPOSICION FONDO CAJA CHICA POR CIERRE DE AÑO FISCAL 2022 DE LA UNIDAD ADMINISTRATIVA DE PEDERNALES ZONA VIII,  CORRESP. AL PERIODO DEL 16-09  AL 01-11-2022.</t>
  </si>
  <si>
    <t>REPOSICION FONDO CAJA CHICA  DE LA PROV. VALVERDE ZONA I,  CORRESP. AL PERIODO DEL 09-11   AL 12-12-2022.</t>
  </si>
  <si>
    <t>REPOSICION FONDO CAJA CHICA POR CIERRE DE AÑO FISCAL 2022 DE LA PROV. HATO MAYOR ZONA VI,  CORRESP. AL PERIODO DEL 12-10  AL 21-12-2022.</t>
  </si>
  <si>
    <t>REPOSICION FONDO CAJA CHICA DE LA PROV. SANTIAGO RODRIGUEZ  ZONA I,  CORRESP. AL PERIODO DEL 18-10   AL 12-12-2022.</t>
  </si>
  <si>
    <t>REPOSICION FONDO CAJA CHICA  POR CIERRE DE AÑO FISCAL 2022 DE LA DIRECCION DE TECNOLOGIA DE LA INFORMACION Y COMUNICACION  CORRESP. AL PERIODODEL 08  AL 27-12-2022.</t>
  </si>
  <si>
    <t>REPOSICION FONDO CAJA CHICA DE LA UNIDAD COMERCIAL DE LAS TERRENAS  ZONA III, CORRESP. AL PERIODO DEL 06-10  AL 14-12-2022.</t>
  </si>
  <si>
    <t xml:space="preserve">REPOSICION FONDO CAJA CHICA DE LA DIRECCION DE OPERACIONES DESTINADO PARA CUBRIR GASTOS DE URGENCIA CORRESP. AL PERIODO DEL 30-11  AL 15-12-2022. </t>
  </si>
  <si>
    <t>REPOSICION FONDO CAJA CHICA POR CIERRE DE AÑO FISCAL 2022 DE LA PROV. HERMANAS MIRABAL ZONA III,  CORRESP. AL PERIODO DEL 18-11  AL 16-12-2022.</t>
  </si>
  <si>
    <t>REPOSICION FONDO CAJA CHICA POR CIERRE DE AÑO FISCAL 2022 DE LA PROV. DAJABON ZONA I,  CORRESP. AL PERIODO DEL 14-11   AL  21-12-2022.</t>
  </si>
  <si>
    <t>REPOSICION FONDO CAJA CHICA DE LA PROV. SANCHEZ RAMIREZ ZONA III CORRESP.  AL PERIODO DEL 14-10 AL 05-12-2022.</t>
  </si>
  <si>
    <t>REPOSICION FONDO CAJA CHICA POR CIERRE DE AÑO FISCAL 2022  DE LA PROV. SAN JOSE DE OCOA ZONA IV,  CORRESP. AL PERIODO DEL 18-11   AL 16-12-2022.</t>
  </si>
  <si>
    <t>REPOSICION FONDO CAJA CHICA DE LA PROV. MONTE PLATA ZONA IV,  CORRESP. AL PERIODO DEL  07-10   AL  24-11-2022.</t>
  </si>
  <si>
    <t xml:space="preserve">REPOSICION FONDO CAJA CHICA DE LA PROV. SAN JUAN ZONA II,  CORRESP. AL PERIODO DEL  03-11  AL  12-12-2022.  </t>
  </si>
  <si>
    <t>REPOSICION FONDO CAJA CHICA POR CIERRE DE AÑO FISCAL 2022 DE LA PROV. BARAHONA CORRESP.AL PERIODO  DEL 14-11 AL 14-12-2022.</t>
  </si>
  <si>
    <t>REPOSICION FONDO CAJA CHICA POR CIERRE DE AÑO FISCAL 2022  DE LA PROV. MARIA TRINIDAD SANCHEZ, ZONA III,  CORRESP. AL PERIODO DEL 07  AL  15-12-2022.</t>
  </si>
  <si>
    <t>REPOSICION FONDO CAJA CHICA POR CIERRE DE AÑO FISCAL 2022 DE LA PROV. SAN JUAN ZONA II,  CORRESP. AL PERIODO DEL 16   AL 21-12-2022</t>
  </si>
  <si>
    <t>REPOSICION FONDO CAJA CHICA POR CIERRE DE AÑO FISCAL 2022 DE LA PROV. AZUA ZONA II,  CORRESP. AL PERIODO DEL 14-11  AL  13-12-2022.</t>
  </si>
  <si>
    <t>REPOSICION FONDO CAJA CHICA DE CIERRE DE AÑO FISCAL 2022  DE LA PROV. SAN CRISTOBAL ZONA IV,  CORRESP. AL PERIODO DEL 02-11  AL 20-12-2022.</t>
  </si>
  <si>
    <t>REPOSICION FONDO CAJA CHICA POR CIERRE DE AÑO FISCAL 2022 DE LA PROV. SANCHEZ RAMIREZ ZONA III,  CORRESP. AL PERIODO DEL 05  AL 13-12-2022.</t>
  </si>
  <si>
    <t>REPOSICION FONDO CAJA CHICA POR CIERRE DE AÑO FISCAL 2022  DE LA DIRECCION EJECUTIVA,  CORRESP. AL PERIODO DEL 14 AL 22-12-2022.</t>
  </si>
  <si>
    <t>REPOSICION FONDO CAJA CHICA POR CIERRE DE AÑO FISCAL 2022 DE LA  DIRECCION DE CALIDAD DEL  AGUA (LABORATORIO NIVEL CENTRAL),  CORRESP. AL PERIODO DEL 17-11  AL 21-12-2022.</t>
  </si>
  <si>
    <t>REPOSICION FONDO CAJA CHICA POR CIERRE DE AÑO FISCAL 2022 DE LA PROV. PERAVIA ZONA IV CORRESP. AL PERIODO DEL 15 -12-2022.</t>
  </si>
  <si>
    <t>REPOSICION FONDO GENERAL POR CIERRE DE AÑO FISCAL 2022  DESTINADO PARA CUBRIR GASTOS MENORES DEL NIVEL CENTRAL CORRESP. AL PERIODO DEL 16   AL 28-12-2022.</t>
  </si>
  <si>
    <t>REPOSICION FONDO GENERAL DESTINADO PARA CUBRIR GASTOS MENORES DEL NIVEL CENTRAL CORRESP. AL PERIODO DEL  24-11  AL  16-12-2022.</t>
  </si>
  <si>
    <t>REPOSICION FONDO CAJA CHICA  DE LA OFICINA DE EL  FACTOR MARIA TRINIDAD SANCHEZ,  CORRESP. AL PERIODO DEL 28-10   AL 09-12-2022.</t>
  </si>
  <si>
    <t>PAGO DE VIATICOS CORRESP. AL VIAJE AL SALVADOR EN FECHA  30 DE NOVIEMBRE AL 03 DE DICIEMBRE/2022, PARA LA PARTICIPACION DEL ING. MIGUEL CAMILO BACHA AL TALLER E INTERCAMBIO DE EXPERIENCIAS SOBRE SISTEMAS DE PORTABILIZACION AGUA PARA EL CONSUMO HUMANO, INCLUYENDO EL SISTEMA DE DESALINIZACION EN LA ISLA MADRESAL DEL SALVADOR.</t>
  </si>
  <si>
    <t>PAGO DE VIATICOS Y BOLETO AEREO CORRESP. AL VIAJE AL ESTADO DE ISRAEL EN FECHA DEL 11 AL 20 DE SEPTIEMBRE/2022, PARA LA PARTICIPACION LOS COLABORADORES AUTORIZADO POR LA UNIDAD DE VIAJE DE LA PRESIDENCIA, UNA VISITA TECNICA CON EL OBJETIVO DE FUNDAMENTAL DE DISCUTIR LAS TECNOLOGIAS, SISTEMAS Y METODOS EN SOLUCIONES DE AGUA POTABLE QUE ISRAEL TIENE PARA OFRECER A LA REPUBLICA DOMINICANA.</t>
  </si>
  <si>
    <t>PAGO FACT. NO.B1100010233/21-12-2022,  ALQUILER LOCAL COMERCIAL EN EL FACTOR, MUNICIPIO DE NAGUA, PROV. MARIA TRINIDAD SANCHEZ, CORRESP. AL MES DE DICIEMBRE/2022.</t>
  </si>
  <si>
    <t>PAGO FACT. NO.B1100010238/21-12-2022, ALQUILER DEL LOCAL  DE LA OFICINA COMERCIAL, UBICADO EN LA CALLE DUARTE NO.09,  MUNICIPIO RANCHO ARRIBA,  PROV. SAN JOSE DE OCOA, CORRESP. AL MES DE DICIEMBRE/2022 .</t>
  </si>
  <si>
    <t>PAGO FACT. NO.B1100010216/20-12-2022,  ALQUILER LOCAL COMERCIAL EN EL MUNICIPIO LOMA DE CABRERA, PROV. DAJABON, CORRESP. AL  MES DE DICIEMBRE/2022.</t>
  </si>
  <si>
    <t>REPOSICION FONDO CAJA CHICA POR CIERRE DE AÑO FISCAL 2022  DE LA ZONA V, SANTIAGO CORRESP. AL PERIODO DEL 14  AL  15-12-2022.</t>
  </si>
  <si>
    <t>PAGO FACT. NO.B1100010243/28-12-2022, ALQUILER LOCAL COMERCIAL EN PIMENTEL, PROV. DUARTE,  CORRESP. A LOS MESES DE SEPTIEMBRE, OCTUBRE, NOVIEMBRE, DICIEMBRE/2022.</t>
  </si>
  <si>
    <t>NULO</t>
  </si>
  <si>
    <t xml:space="preserve">063631 </t>
  </si>
  <si>
    <t xml:space="preserve">063632 </t>
  </si>
  <si>
    <t xml:space="preserve">063633 </t>
  </si>
  <si>
    <t xml:space="preserve">063634 </t>
  </si>
  <si>
    <t xml:space="preserve">063635 </t>
  </si>
  <si>
    <t xml:space="preserve">063637 </t>
  </si>
  <si>
    <t xml:space="preserve">063638 </t>
  </si>
  <si>
    <t xml:space="preserve">063639 </t>
  </si>
  <si>
    <t xml:space="preserve">063640 </t>
  </si>
  <si>
    <t xml:space="preserve">063641 </t>
  </si>
  <si>
    <t xml:space="preserve">063642 </t>
  </si>
  <si>
    <t xml:space="preserve">063643 </t>
  </si>
  <si>
    <t xml:space="preserve">063644 </t>
  </si>
  <si>
    <t xml:space="preserve">063645 </t>
  </si>
  <si>
    <t xml:space="preserve">063649 </t>
  </si>
  <si>
    <t xml:space="preserve">063650 </t>
  </si>
  <si>
    <t xml:space="preserve">063651 </t>
  </si>
  <si>
    <t xml:space="preserve">063652 </t>
  </si>
  <si>
    <t xml:space="preserve">063653 </t>
  </si>
  <si>
    <t xml:space="preserve">063654 </t>
  </si>
  <si>
    <t xml:space="preserve">063655 </t>
  </si>
  <si>
    <t xml:space="preserve">063656 </t>
  </si>
  <si>
    <t xml:space="preserve">063657 </t>
  </si>
  <si>
    <t xml:space="preserve">063658 </t>
  </si>
  <si>
    <t xml:space="preserve">063659 </t>
  </si>
  <si>
    <t xml:space="preserve">063660 </t>
  </si>
  <si>
    <t xml:space="preserve">063661 </t>
  </si>
  <si>
    <t xml:space="preserve">063663 </t>
  </si>
  <si>
    <t xml:space="preserve">063666 </t>
  </si>
  <si>
    <t xml:space="preserve">063667 </t>
  </si>
  <si>
    <t xml:space="preserve">063670 </t>
  </si>
  <si>
    <t xml:space="preserve">063671 </t>
  </si>
  <si>
    <t xml:space="preserve">063672 </t>
  </si>
  <si>
    <t xml:space="preserve">063674 </t>
  </si>
  <si>
    <t xml:space="preserve">063675 </t>
  </si>
  <si>
    <t xml:space="preserve">063676 </t>
  </si>
  <si>
    <t xml:space="preserve">063677 </t>
  </si>
  <si>
    <t xml:space="preserve">063678 </t>
  </si>
  <si>
    <t xml:space="preserve">063679 </t>
  </si>
  <si>
    <t xml:space="preserve">063680 </t>
  </si>
  <si>
    <t xml:space="preserve">063681 </t>
  </si>
  <si>
    <t xml:space="preserve">063682 </t>
  </si>
  <si>
    <t xml:space="preserve">063683 </t>
  </si>
  <si>
    <t xml:space="preserve">063684 </t>
  </si>
  <si>
    <t xml:space="preserve">063685 </t>
  </si>
  <si>
    <t xml:space="preserve">063686 </t>
  </si>
  <si>
    <t xml:space="preserve">063687 </t>
  </si>
  <si>
    <t xml:space="preserve">063688 </t>
  </si>
  <si>
    <t xml:space="preserve">063689 </t>
  </si>
  <si>
    <t xml:space="preserve">063690 </t>
  </si>
  <si>
    <t xml:space="preserve">EFT-8223 </t>
  </si>
  <si>
    <t>PAGO FACT. NO.B1100010240/21-12-2022, ALQUILER DE LOCAL COMERCIAL, MUNICIPIO MICHES, PROV. EL SEIBO, CORRESP. A 15 DIAS DEL MES DE DICIEMBRE/2022.</t>
  </si>
  <si>
    <t>PAGO FACT. NO. B1100010235/21-12-2022, ALQUILER DE DOS LOCALES COMERCIALES EN EL MUNICIPIO DAJABON,  PROV. DAJABON, CORRESP. AL MES DE DICIEMBRE/2022.</t>
  </si>
  <si>
    <t xml:space="preserve">063691 </t>
  </si>
  <si>
    <t>REPOSICION FONDO CAJA CHICA POR CIERRE DE AÑO FISCAL 2022  DE LA DIRECCION DE TRATAMIENTO DE AGUAS,  CORRESP. AL PERIODO DEL 02   AL 21-12-2022.</t>
  </si>
  <si>
    <t xml:space="preserve">063692 </t>
  </si>
  <si>
    <t xml:space="preserve">                                                      </t>
  </si>
  <si>
    <t xml:space="preserve">EFT-8224 </t>
  </si>
  <si>
    <t xml:space="preserve">EFT-8225 </t>
  </si>
  <si>
    <t xml:space="preserve">EFT-8226 </t>
  </si>
  <si>
    <t xml:space="preserve">EFT-8227 </t>
  </si>
  <si>
    <t xml:space="preserve">EFT-8228 </t>
  </si>
  <si>
    <t xml:space="preserve">EFT-8229 </t>
  </si>
  <si>
    <t xml:space="preserve">EFT-8230 </t>
  </si>
  <si>
    <t>PAGO FACT. NO.B1100010241/21-12-2022,  ALQUILER LOCAL COMERCIAL UBICADO EN LA CALLE CENTRAL NO.66,  EN EL SECTOR PIZARRETE, MUNICIPIO BANI, PROV. PERAVIA,  CORRESP. AL MES DE DICIEMBRE/2022.</t>
  </si>
  <si>
    <t>PAGO FACT. NO.B1100010218/21-12-2022,  ALQUILER LOCAL COMERCIAL EN LAS TARANAS VILLA RIVAS, PROV.DUARTE,  CORRESP. AL MES DE DICIEMBRE/2022.</t>
  </si>
  <si>
    <t>PAGO FACT. NO.B1100010230/21-12-2022,  ALQUILER LOCAL COMERCIAL  EN EL MUNICIPIO NIZAO, PROV. PERAVIA CORRESP. AL MES DE DICIEMBRE/2022.</t>
  </si>
  <si>
    <t xml:space="preserve">PAGO FACT. NO.B1100010222/20-12-2022, ALQUILER LOCAL COMERCIAL,  MUNICIPIO EL VALLE, PROV. HATO MAYOR , CORRESP. AL MES DE DICIEMBRE/2022. </t>
  </si>
  <si>
    <t>PAGO FACT. NO.B1100010213/20-12-2022,  ALQUILER LOCAL COMERCIAL EN MANZANILLO, MUNICIPIO PEPILLO SALCEDO, PROV. MONTECRISTI, CORRESP. AL MES DE DICIEMBRE/2022.</t>
  </si>
  <si>
    <t>PAGO FACT. NO. B1100010242/21-12-2022, ALQUILER DE VIVIENDA FAMILIAR HABITADA POR EL PERSONAL DE SUPERVISION DEL AC.JUANA VICENTA, EL LIMON, PROV. SAMANA, CORRESP. AL MES DE DICIEMBRE/2022.</t>
  </si>
  <si>
    <t>PAGO FACT. NO.B1100010220/20-12-2022, ALQUILER LOCAL COMERCIAL EN VILLA LA MATA, PROV. SANCHEZ RAMIREZ,  CORRESP. AL MES DE DICIEMBRE/2022.</t>
  </si>
  <si>
    <t>APORTE PARA REALIZAR JORNADA DE ORIENTACION SOBRE EL USO RESPONSABLE DEL AGUA.</t>
  </si>
  <si>
    <t xml:space="preserve">EFT-8222 </t>
  </si>
  <si>
    <t>PAGO FACT. NO.B1100010217/21-12-2022, ALQUILER LOCAL COMERCIAL UBICADO EN EL MUNICIPIO NEYBA PROV. BAHORUCO, CORRESP. AL MES DE DICIEMBRE/2022.</t>
  </si>
  <si>
    <t xml:space="preserve">EFT-8231 </t>
  </si>
  <si>
    <t>REPOSICION FONDO CAJA CHICA POR CIERRE DE AÑO FISCAL 2022 DEL DEPARTAMENTO ADMINISTRATIVO Y SUS DIVISIONES  PARA CUBRIR LAS  NECESIDADES EN DIFERENTES AREAS DEL NIVEL CENTRAL,  CORRESP. AL PERIODO DEL 18-11  AL 30-12-2022.</t>
  </si>
  <si>
    <t>PAGO RETENCION DEL ITBIS (18% A PERSONA FISICA), SEGUN LEY 253/12, CORRESP.A DICIEMBRE/2022.</t>
  </si>
  <si>
    <t>PAGO RETENCION 10%  DEL ISR DESCONTADO A ALQUILERES DE LOCALES COMERCIALES. SEGUN LEY NO. 253/12, CORRESP. A  DICIEMBRE/2022.</t>
  </si>
  <si>
    <t>PAGO FACT. NO.B1500000033/24-11-2022,  ALQUILER DE UN LOCAL COMERCIAL, EN EL DISTRITO MUNICIPAL SAN JOSE DEL PUERTO, MUNICIPIO VILLA ALTAGRACIA, PROV. SAN CRISTOBAL, CORRESP- AL MES DE NOVIEMBRE/2022.</t>
  </si>
  <si>
    <t>PAGO DE REGALIA PASCUAL AÑO 2022 A NOMBRE DE DEYBI MANUEL VALDEZ COLLADO, QUIEN ES EL APODERADO DE LOS BENEFICIOS DEL FALLECIDO, EL SR. AGAPITO ANTONIO VALDEZ YNFANTE , QUIEN DESEMPEÑO EL CARGO  DE PLOMERO EN LA PROV. SANTIAGO.</t>
  </si>
  <si>
    <t>PAGO FACT. NO. B1100010236/21-12-2022, ALQUILER LOCAL COMERCIAL EN EL MUNICIPIO DUVERGE, PROV.INDEPENDENCIA, CORRESP. A DICIEMBRE/2022.</t>
  </si>
  <si>
    <t>SALDO, INDEMNIZACION Y VACACIONES CORRESP. A (30 DIAS DEL AÑO 2021 Y 30 DEL 2022), QUIEN DESEMPEÑO LA FUNCION DE GESTOR DE PROYECTOS, EN LA DIRECCION DE PLANIFICACION Y DESARROLLO.</t>
  </si>
  <si>
    <t xml:space="preserve">063712 </t>
  </si>
  <si>
    <t xml:space="preserve">063713 </t>
  </si>
  <si>
    <t xml:space="preserve">063714 </t>
  </si>
  <si>
    <t xml:space="preserve">063715 </t>
  </si>
  <si>
    <t xml:space="preserve">063716 </t>
  </si>
  <si>
    <t xml:space="preserve">063717 </t>
  </si>
  <si>
    <t xml:space="preserve">EFT-2631 </t>
  </si>
  <si>
    <t>PAGO RETENCION DEL ITBIS (18% A PERSONA FISICA), SEGUN LEY 253/12, CORRESP. A  DICIEMBRE/2022.</t>
  </si>
  <si>
    <t>PAGO RETENCION SEGUN LEY 6-86 (1%) DESCONTADO A LOS INGENIEROS CONTRATISTAS, CORRESP. A DICIEMBRE/2022.</t>
  </si>
  <si>
    <t xml:space="preserve">034281 </t>
  </si>
  <si>
    <t xml:space="preserve">063693 </t>
  </si>
  <si>
    <t xml:space="preserve">063694 </t>
  </si>
  <si>
    <t xml:space="preserve">063695 </t>
  </si>
  <si>
    <t xml:space="preserve">063696 </t>
  </si>
  <si>
    <t xml:space="preserve">063697 </t>
  </si>
  <si>
    <t xml:space="preserve">063698 </t>
  </si>
  <si>
    <t xml:space="preserve">063699 </t>
  </si>
  <si>
    <t xml:space="preserve">063700 </t>
  </si>
  <si>
    <t xml:space="preserve">063701 </t>
  </si>
  <si>
    <t xml:space="preserve">063702 </t>
  </si>
  <si>
    <t xml:space="preserve">063703 </t>
  </si>
  <si>
    <t xml:space="preserve">063704 </t>
  </si>
  <si>
    <t xml:space="preserve">063705 </t>
  </si>
  <si>
    <t xml:space="preserve">063706 </t>
  </si>
  <si>
    <t xml:space="preserve">063707 </t>
  </si>
  <si>
    <t xml:space="preserve">063708 </t>
  </si>
  <si>
    <t xml:space="preserve">063709 </t>
  </si>
  <si>
    <t xml:space="preserve">063710 </t>
  </si>
  <si>
    <t xml:space="preserve">063711 </t>
  </si>
  <si>
    <t>PAGO FACT. NO. B1100010239/21-12-2022,  ALQUILER LOCAL COMERCIAL, EN EL MUNICIPIO VILLA JARAGUA, PROV. BAHORUCO, CORRESP. AL MES DE DICIEMBRE/2022.</t>
  </si>
  <si>
    <t>PAGO FACT. NO.B1100010228/21-12-2022, ALQUILER DE LOCAL COMERCIAL EN EL  MUNICIPIO ENRIQUILLO, PROV.  BARAHONA, CORRESP. AL MES DICIEMBRE/2022.</t>
  </si>
  <si>
    <t>PAGO FACT. NO.B1100010234/21-12-2022  ALQUILER LOCAL COMERCIAL MUNICIPIO COMENDADOR, PROV. ELIAS PIÑA, CORRESP. AL MES DE DICIEMBRE/2022.</t>
  </si>
  <si>
    <t>PAGO FACT. NO.B1100010237/21-12-22,  ALQUILER LOCAL COMERCIAL EN VILLA CENTRAL, PROV. BARAHONA,  CORRESP. AL MES DICIEMBRE/2022.</t>
  </si>
  <si>
    <t>PAGO FACT. NO. B1100010214/20-12-2022, ALQUILER DE LOCAL COMERCIAL UBICADO EN EL DISTRITO MUNICIPAL PALMAR DE OCOA, MUNICIPIO AZUA, PROV. AZUA, CORRESP. A 07 DIAS DEL MES DE DICIEMBRE/2022 .</t>
  </si>
  <si>
    <t>PAGO FACT. NO.B1100010225/21-12-2022, ALQUILER LOCAL COMERCIAL EN CAÑAFISTOL-BANI, PROV. PERAVIA, CORRESP. AL MES DE DICIEMBRE/2022.</t>
  </si>
  <si>
    <t>PAGO FACT. NO.B1100010221/20-12-2022, ALQUILER LOCAL COMERCIAL  EN BOCA CANASTA , MUNICIPIO BANI, PROV. PERAVIA,CORRESP. AL MES DE DICIEMBRE/2022.</t>
  </si>
  <si>
    <t xml:space="preserve">PAGO FACT. NO.B1100010223/20-12-2022, ALQUILER LOCAL COMERCIAL UBICADO EN EL MUNICIPIO DE LOMA DE CABRERA,  PROV. DAJABON, CORRESP. AL  MES DE DICIEMBRE/2022. </t>
  </si>
  <si>
    <t xml:space="preserve">PAGO FACT. NO.B1100010212/20-12-2022 ALQUILER LOCAL COMERCIAL EN COTUI PROV.  SANCHEZ RAMIREZ ,  CORRESP. AL MES DE DICIEMBRE/2022. </t>
  </si>
  <si>
    <t>PAGO FACT. NO. B1100010231/21-12-2022, ALQUILER LOCAL COMERCIAL EN BOHECHIO, PROV. SAN JUAN,  CORRESP. AL MES DE DICIEMBRE/2022.</t>
  </si>
  <si>
    <t>PAGO FACT. NO. B1100010215/20-12-2022, ALQUILER DE LOCAL  COMERCIAL, UBICADO EN LA CALLE SANTOME NO.38, MUNICIPIO EL CERCADO,  PROV. SAN JUAN,   CORRESP. AL MES DE DICIEMBRE/2022.</t>
  </si>
  <si>
    <t>PAGO FACT. NO.B1100010226/21-12-2022,  ALQUILER LOCAL COMERCIAL EN SABANA IGLESIA, PROV. SANTIAGO, CORRESP. AL MES DE DICIEMBRE/2022.</t>
  </si>
  <si>
    <t>PAGO FACT. NO. B1100010229/21-12-2022, ALQUILER DEL LOCAL  DE LA OFICINA COMERCIAL, UBICADO EN LA CALLE MANUEL DE JESUS GALVAN NO.99,  MUNICIPIO BAJOS DE HAINA,  PROV. SAN CRISTOBAL, CORRESP. AL MES DE DICIEMBRE/2022.</t>
  </si>
  <si>
    <t>PAGO FACT. NO.B1100010227/21-12-2022, ALQUILER DE LOCAL COMERCIAL EN EL MUNICIPIO GALVAN, PROV. BARAHONA, CORRESP. AL MES DICIEMBRE/2022.</t>
  </si>
  <si>
    <t>PAGO FACT. NO. B1100010232/21-12-2022,  ALQUILER LOCAL COMERCIAL EN EL MUNICIPIO SABANA LARGA, PROV.SAN JOSE DE OCOA, CORRESP. A 15 DIAS DEL MES DE DICIEMBRE/2022.</t>
  </si>
  <si>
    <t xml:space="preserve">PAGO FACT. NO.B1100010219/20-12-2022,  ALQUILER LOCAL COMERCIAL, MUNICIPIO SAN JOSE DE OCOA, PROV.  DE SAN JOSE DE OCOA, CORRESP. AL MES DE DICIEMBRE/2022. </t>
  </si>
  <si>
    <t>PAGO FACT. NO.B1100010224/20-12-2022,  ALQUILER LOCAL,  EN EL MUNICIPIO TAMAYO, PROV. BARAHONA, CORRESP. AL MES DICIEMBRE/2022.</t>
  </si>
  <si>
    <t>REPOSICION FONDO CAJA CHICA DE LA DIRECCION DE TRATAMIENTO DE AGUAS,  CORRESP. AL PERIODO DEL 08/11   AL  21-12-2022.</t>
  </si>
  <si>
    <t>AJUSTE  CR. ERROR EN  DEPOSITO</t>
  </si>
  <si>
    <t xml:space="preserve">063718 </t>
  </si>
  <si>
    <t xml:space="preserve">063719 </t>
  </si>
  <si>
    <t xml:space="preserve">RETENCION DEL ( 5%) DEL ISR  DESCONTADO A  CONTRATISTAS Y  PROVEEDORES DE BIENES Y SERVICIOS, SEGUN LEY 253/12,  CORRESP. AL  MES DE DICIEMBRE/2022, </t>
  </si>
  <si>
    <t>PAGO ITBIS FACTURADO CORRESPONDIENTE AL MES DE DICIEMBRE/2022.</t>
  </si>
  <si>
    <t xml:space="preserve">034282 </t>
  </si>
  <si>
    <t xml:space="preserve">034283 </t>
  </si>
  <si>
    <t xml:space="preserve">034286 </t>
  </si>
  <si>
    <t xml:space="preserve">034287 </t>
  </si>
  <si>
    <t>RETENCIÓN DEL 5% DEL IMPUESTO SOBRE LA RENTA DESCONTADO A CONTRATISTAS Y PROVEEDORES,  CORRESP. AL MES DE DICIEMBRE/2022.</t>
  </si>
  <si>
    <t>PAGO RETENCION DEL 1 X 1,000 DESCONTADO A INGENIEROS-CONTRATISTAS, CORRESP. AL MES DE DICIEMBRE/2022.</t>
  </si>
  <si>
    <t>PAGO CONSTANCIA AMBIENTAL PARA EL PROYECTO AMPLIACION PLANTA TRATAMIENTO AGUA POTABLE AC. VILLA ALTAGRACIA, PROV. SAN CRISTOBAL, AUTORIZACION DE PAGO NO.INV20220000055175.</t>
  </si>
  <si>
    <t>PAGO CONSTANCIA AMBIENTAL PARA EL PROYECTO TERMINACION ALCANTARILLADO SANITARIO JUAN DOLIO-GUAYACANES (FASE B), PROV. SAN PEDRO DE MACORIS.</t>
  </si>
  <si>
    <t xml:space="preserve">063668 </t>
  </si>
  <si>
    <t xml:space="preserve">063720 </t>
  </si>
  <si>
    <t>PAGO DE INDEMNIZACIONES LABORALES Y DERECHOS ADQUIRIDOS A NOMBRE DE MARITZA ALTAGRACIA CORDERO HIDALGO DE PEREZ, QUIEN ES LA APODERADA DE LOS SEÑORES, JOSE ANIBAL DE LUNA DE LA CRUZ, ROSANNA ARISLEIDYS ROSARIO ALMANZAR Y PALUIS OLIVER ALMANZAR NUÑEZ, PORTADORES DE LAS CEDULAS DE IDENTIDAD Y ELECTORAL NOS. 064-0029464-8, 055-0038165-1 Y 055-0041185-4, SEGUNSSEN-00137 DEL 17 DE MARZO DEL 2022 DE LA TERCERA SALA DEL TRIBUNAL SUPERIOR ADMINISTRATIVO, ACUERDO TRANSACCIONAL Y DESISTIMIENTO DE ACCIONES D/F 14 DE DICIEMBRE DEL 2022.</t>
  </si>
  <si>
    <t>APERTURA FONDO CAJA CHICA DE NEYBA PROVINCIA BAHORUCO, SEGUN MEMO NO.019/2023.</t>
  </si>
  <si>
    <t xml:space="preserve">EFT-8232 </t>
  </si>
  <si>
    <t xml:space="preserve">EFT-8233 </t>
  </si>
  <si>
    <t xml:space="preserve">EFT-8234 </t>
  </si>
  <si>
    <t xml:space="preserve">EFT-8235 </t>
  </si>
  <si>
    <t xml:space="preserve">EFT-8236 </t>
  </si>
  <si>
    <t xml:space="preserve">EFT-8237 </t>
  </si>
  <si>
    <t xml:space="preserve">EFT-8238 </t>
  </si>
  <si>
    <t xml:space="preserve">EFT-8239 </t>
  </si>
  <si>
    <t xml:space="preserve">EFT-8240 </t>
  </si>
  <si>
    <t xml:space="preserve">EFT-8241 </t>
  </si>
  <si>
    <t xml:space="preserve">EFT-8242 </t>
  </si>
  <si>
    <t xml:space="preserve">EFT-8243 </t>
  </si>
  <si>
    <t xml:space="preserve">EFT-8244 </t>
  </si>
  <si>
    <t xml:space="preserve">EFT-8245 </t>
  </si>
  <si>
    <t xml:space="preserve">063721 </t>
  </si>
  <si>
    <t xml:space="preserve">063722 </t>
  </si>
  <si>
    <t xml:space="preserve">063723 </t>
  </si>
  <si>
    <t xml:space="preserve">063724 </t>
  </si>
  <si>
    <t xml:space="preserve">063725 </t>
  </si>
  <si>
    <t xml:space="preserve">063726 </t>
  </si>
  <si>
    <t xml:space="preserve">063727 </t>
  </si>
  <si>
    <t xml:space="preserve">063728 </t>
  </si>
  <si>
    <t xml:space="preserve">063729 </t>
  </si>
  <si>
    <t>PAGO  COMPENSACION PARA PASAJES DE AUDITORES DEL DEPARTAMENTO REVISION Y CONTROL, CORRESPONDIENTE AL MES DE DICIEMBRE/2022, ELABORADA EN ENERO/2023.</t>
  </si>
  <si>
    <t>PAGO FACT. NO. B1500000046/26-12-2022, ALQUILER LOCAL COMERCIAL UBICADO EN EL MUNICIPIO SABANETA,  PROV. SANTIAGO RODRIGUEZ, CORRESP. AL MES DICIEMBRE/2022. .</t>
  </si>
  <si>
    <t>PAGO INDEMNIZACION, QUIEN DESEMPEÑO LA FUNCION DE OPERADOR DE SISTEMA APS, EN LA DIVISION DE OPERACIONES PROV. LA ALTAGRACIA.</t>
  </si>
  <si>
    <t>PAGO VACACIONES (30 DIAS CORRESP. AL AÑO 2019 Y 26 DIAS DEL AÑO 2020) , QUIEN DESEMPEÑO EL CARGO DE ASESOR EN EL DEPARTAMENTO ADMINISTRATIVO.</t>
  </si>
  <si>
    <t>PAGO INDEMNIZACION, QUIEN DESEMPEÑO LA FUNCION DE OPERADOR DE SISTEMA APS, EN LA DIVISION DE OPERACIONES EL SEIBO.</t>
  </si>
  <si>
    <t xml:space="preserve">PAGO VACACIONES (20 DIAS CORRESP. AL AÑO 2020 Y 20 DIAS DEL AÑO 2021) QUIEN DESEMPEÑO EL CARGO DE OPERADOR DE SISTEMA APS EN EL AC. BAJOS DE HAINA, </t>
  </si>
  <si>
    <t>PAGO DE REGALIA PASCUAL DEL AÑO 2022 Y BONO SISMAP  QUIEN DESEMPEÑO EL CARGO DE AYUDANTE DE OPERACIONES Y MANTENIMIENTO EN LA PROV.SANCHEZ RAMIREZ.</t>
  </si>
  <si>
    <t>PAGO FACT. NO.B1500000001/07-12-2022, ALQUILER LOCAL COMERCIAL EN EL MUNICIPIO DE PARAISO, PROV.BARAHONA, SEGUN  CONTRATO NO.057/2016, ADENDA 02/2020, CORRESP. A LOS MESES ABRIL, MAYO, JUNIO, JULIO, AGOSTO/2022.</t>
  </si>
  <si>
    <t>PAGO REGALIA PASCUAL DEL AÑO 2021 , QUIEN DESEMPEÑO EL CARGO DE ASESOR EN LA DIRECCION EJECUTIVA.</t>
  </si>
  <si>
    <t>PAGO NÓMINA DE VIÁTICOS DIRECCIÓN DE RECURSOS HUMANOS CORRESP. DICIEMBRE/2022, ELABORADO EN ENERO/2023.</t>
  </si>
  <si>
    <t>PAGO NÓMINA DE VIÁTICOS COMPLETIVO CORRESP. NOVIEMBRE/2022, ELABORADO EN ENERO/2023.</t>
  </si>
  <si>
    <t>PAGO NÓMINA DE VIÁTICOS DIRECCIÓN DE LA CALIDAD DEL AGUA  CORRESP. DICIEMBRE/2022, ELABORADO EN ENERO/2023.</t>
  </si>
  <si>
    <t>PAGO NÓMINA DE VIÁTICOS DIRECCIÓN DE PROGRAMA Y PROYECTOS ESPECIALES CORRESP.DICIEMBRE/2022, ELABORADO EN ENERO/2023.</t>
  </si>
  <si>
    <t>PAGO NÓMINA DE VIÁTICOS COMPLETIVO CORRESP. OCTUBRE/2022, ELABORADO EN ENERO/2023.</t>
  </si>
  <si>
    <t>PAGO NÓMINA DE VIÁTICOS DIRECCIÓN ADMINISTRATIVA CORRESP. DICIEMBRE/2022, ELABORADO EN ENERO/2023.</t>
  </si>
  <si>
    <t>PAGO NÓMINA DE VIÁTICOS UNIDADES CONSULTIVAS O ASESORA  CORRESP. DICIEMBRE/2022, ELABORADO EN ENERO/2023.</t>
  </si>
  <si>
    <t>PAGO NÓMINA DE VIÁTICOS DIRECCIÓN DE TECNOLOGIA DE LA INF. Y COM CORRESP. DICIEMBRE/2022, ELABORADO EN ENERO/2023.</t>
  </si>
  <si>
    <t>PAGO NÓMINA DE VIÁTICOS DIRECCION DE INGENIERIA CORRESPONDIENTE DICIEMBRE/2022, ELABORADO EN ENERO/2023.</t>
  </si>
  <si>
    <t>PAGO NÓMINA DE VIÁTICOS DIRECCIÓN DE OPERACIONES CORRESP. DICIEMBRE/2022, ELABORADO EN ENERO/2023.</t>
  </si>
  <si>
    <t>PAGO NÓMINA DE VIÁTICOS DIRECCIÓN COMERCIAL CORRESP. DICIEMBRE/2022, ELAB. EN ENERO/2023.</t>
  </si>
  <si>
    <t>PAGO NÓMINA DE VIÁTICOS DIRECCIÓN DESARROLLO PROVINCIAL, CORRESP. DICIEMBRE/2022, ELABORADO EN ENERO/2023.</t>
  </si>
  <si>
    <t>PAGO NÓMINA DE VIÁTICOS DIRECCION DE SUP. Y FISCALIZACION DE OBRAS, CORRESP. DICIEMBRE/2022, ELABORADO EN ENERO/2023.</t>
  </si>
  <si>
    <t>EFT-8246</t>
  </si>
  <si>
    <t xml:space="preserve">034289 </t>
  </si>
  <si>
    <t xml:space="preserve">034290 </t>
  </si>
  <si>
    <t xml:space="preserve">034291 </t>
  </si>
  <si>
    <t xml:space="preserve">034292 </t>
  </si>
  <si>
    <t xml:space="preserve">034293 </t>
  </si>
  <si>
    <t xml:space="preserve">034294 </t>
  </si>
  <si>
    <t xml:space="preserve">034295 </t>
  </si>
  <si>
    <t>PAGO CONSTANCIA AMBIENTAL PARA EL PROYECTO MEJORAMIENTO PLANTA DEPURADORA DE AGUAS RESIDUALES HIGUEY, PRO. LA ALTAGRACIA, CODIGO 20643, AUTORIZACION DE PAGO NO.INV20220000055170.</t>
  </si>
  <si>
    <t>PAGO CONSTANCIA AMBIENTAL PARA EL PROYECTO CONSTRUCCIÓN ACUEDUCTO LA HORCA- LOS AMACEYES, COMO EXTENCION DE ALINO, PROV. MONTE CRISTI, CÓDIGO 20672, AUTORIZACIÓN DE PAGO NO. INV20220000055359, .</t>
  </si>
  <si>
    <t>PAGO CONSTANCIA AMBIENTAL PARA EL PROYECTO REHABILITACION DEPOSITO REGULADOR DE H.A. CAP.800,000 GAL, AC. EL SEIBO, PROV. EL SEIBO, CÓDIGO 19892, AUTORIZACIÓN DE PAGO NO. INV20220000055184, .</t>
  </si>
  <si>
    <t>PAGO CONSTANCIA AMBIENTAL PARA EL PROYECTO CONSTRUCCIÓN AC. MAMA TINGO PROV. MONTE PLATA, CÓDIGO 19927, AUTORIZACIÓN DE PAGO NO. INV20220000055178.</t>
  </si>
  <si>
    <t>RETENCION DEL ITBIS (30%) , DESCONTADO A  INGENIEROS-CONTRATISTAS, SEGUN LEY 253/2012, CORRESP.AL MES DE DICIEMBRE/2022.</t>
  </si>
  <si>
    <t>PAGO CONSTANCIA AMBIENTAL PARA EL PROYECTO AMPLIACION AC. MULTIPLE DE CEVICOS (COMPLETIVO LINEA DE CONDUCCION OBRA DE TOMA-PLANTA EXISTENTE) PROV. SANCHEZ RAMIREZ, CÓDIGO 20839, AUTORIZACIÓN DE PAGO NO. INV20220000055357.</t>
  </si>
  <si>
    <t>PAGO CONSTANCIA AMBIENTAL PARA EL PROYECTO REHABILITACION PLANTA DEPURADORA LA PEÑA, PROV. DUARTE, CODIGO 20784, AUTORIZACION DE PAGO NO.INV20220000055173..</t>
  </si>
  <si>
    <t>CARGO POR  BLCE. PROMEDIO MINIMO</t>
  </si>
  <si>
    <t>PAGO NOMINA PERSONAL EN TRAMITE DE PENSION, CORRESPONDIENTE AL MES DE ENERO/2023</t>
  </si>
  <si>
    <t>PAGO NOMINA PERSONAL TEMPORAL PROGRAMA 01 Y APORTES PATRONALES A LA SEGURIDAD SOCIAL CORRESPONDIENTE AL MES DE ENERO 2023.</t>
  </si>
  <si>
    <t>PAGO NOMINA PERSONAL TEMPORAL PROGRAMA 03 Y APORTES PATRONALES A LA SEGURIDAD SOCIAL CORRESPONDIENTE AL MES DE ENERO 2023.</t>
  </si>
  <si>
    <t>PAGO NOMINA PERSONAL TEMPORAL PROGRAMANA 13 Y APORTES PATRONALES A LA SEGUIRIDAD SOCIAL, CORRESPONDIENTE AL MES DE ENERO/2023</t>
  </si>
  <si>
    <t>PAGO NOMINA PERSONAL TEMPORAL PROGRAMA 11 Y  APORTES PATRONALES A LA SEGURIDAD SOCIAL,  CORRESPONDIENTE AL MES DE ENERO/2023,</t>
  </si>
  <si>
    <t>PAGO NOMINA SEGURIDAD MILITAR, CORRESPONDIENTE AL MES DE ENERO/2023</t>
  </si>
  <si>
    <t>NOMINA PERSONAL SUELDOS FIJOS PROGRAMA 03 Y APORTES PATRONAL A LA SEGURIDAD SOCIAL, CORRESPONDIENTE AL MES DE ENERO 2023</t>
  </si>
  <si>
    <t>NOMINA PERSONAL SUELDOS FIJOS PROGRAMA 11 Y APORTES PATRONAL A LA SEGURIDAD SOCIAL, CORRESPONDIENTE AL MES DE ENERO 2023</t>
  </si>
  <si>
    <t>NOMINA PERSONAL SUELDOS FIJOS PROGRAMA 13 Y APORTES PATRONAL A LA SEGURIDAD SOCIAL, CORRESPONDIENTE AL MES DE ENERO 2023</t>
  </si>
  <si>
    <t>PAGO NOMINA PERSONAL SUELDOS FIJOS PROGRAMA 01 Y APORTE PATRONAL A LA SEGURIDAD SOCIAL, CORRESPONDIENTE AL MES DE ENERO 2023.</t>
  </si>
  <si>
    <t xml:space="preserve">EFT-1662 </t>
  </si>
  <si>
    <t xml:space="preserve">EFT-1663 </t>
  </si>
  <si>
    <t xml:space="preserve">EFT-1664 </t>
  </si>
  <si>
    <t xml:space="preserve">EFT-1665 </t>
  </si>
  <si>
    <t xml:space="preserve">EFT-1667 </t>
  </si>
  <si>
    <t xml:space="preserve">EFT-1668 </t>
  </si>
  <si>
    <t xml:space="preserve">EFT-1669 </t>
  </si>
  <si>
    <t xml:space="preserve">EFT-1670 </t>
  </si>
  <si>
    <t xml:space="preserve">EFT-1671 </t>
  </si>
  <si>
    <t xml:space="preserve">EFT-1666 </t>
  </si>
  <si>
    <t>EFT-1655</t>
  </si>
  <si>
    <t>EFT-1656</t>
  </si>
  <si>
    <t>AVISO DE DEBITO</t>
  </si>
  <si>
    <t xml:space="preserve">REINTEGROS </t>
  </si>
  <si>
    <t>AVC</t>
  </si>
  <si>
    <t xml:space="preserve"> Del 01 al  28  de FEBRERO  2023</t>
  </si>
  <si>
    <t xml:space="preserve"> Del 01 al  28  de FEBRERO   2023</t>
  </si>
  <si>
    <t xml:space="preserve"> Del  01 al  28  de  FEBRERO  2023</t>
  </si>
  <si>
    <t>PAGO INDEMNIZACION, QUIEN DESEMPEÑO LA FUNCION DE CAJERO (A), EN LA DIVISION ADMINISTRATIVA PROV. SAMANA.</t>
  </si>
  <si>
    <t xml:space="preserve">EFT-8248 </t>
  </si>
  <si>
    <t xml:space="preserve">EFT-8249 </t>
  </si>
  <si>
    <t xml:space="preserve">EFT-8250 </t>
  </si>
  <si>
    <t xml:space="preserve">EFT-8251 </t>
  </si>
  <si>
    <t xml:space="preserve">EFT-8252 </t>
  </si>
  <si>
    <t xml:space="preserve">EFT-8253 </t>
  </si>
  <si>
    <t>PAGO FACTS. NOS.B1500000202, 203 /27-01-2023,  ALQUILER LOCAL COMERCIAL EN EL MUNICIPIO BANI, PROV. PERAVIA , CORRESP. A LOS MESES DESDE ABRIL HASTA DICIEMBRE/2022 Y  ENERO/2023 .</t>
  </si>
  <si>
    <t>REPOSICION FONDO CAJA CHICA DE LA PROV. SAN JOSE DE OCOA ZONA IV,  CORRESPONDIENTE. AL PERIODO DEL  03   AL 17-01-2023 .</t>
  </si>
  <si>
    <t>REPOSICION FONDO CAJA CHICA DE LA  DIRECCION DE CALIDAD DEL  AGUA (LABORATORIO NIVEL CENTRAL),  CORRESP. AL PERIODO DEL 06   AL 24-01-2023.</t>
  </si>
  <si>
    <t>REPOSICION FONDO CAJA CHICA DE LA DIRECCION EJECUTIVA CORRESP. AL PERIODO DEL 10 AL 24-01-2023.</t>
  </si>
  <si>
    <t>REPOSICION FONDO CAJA CHICA DE LA PROV. EL SEIBO ZONA VI,  CORRESP. AL PERIODO DEL 06  AL  24-01-2023.</t>
  </si>
  <si>
    <t>PAGO VACACIONES (30 DIAS CORRESP. AL AÑO 2020 Y 29 DIAS AL 2021), QUIEN DESEMPEÑO LA FUNCION DE AUXILIAR ADMINISTRATIVO,  PERSONAL EN TRAMITE DE PENSION.</t>
  </si>
  <si>
    <t>REPOSICION FONDO CAJA CHICA DE LA PROV. ELIAS PIÑA ZONA II CORRESP. AL PERIODO DEL 07-01 AL 23-01-2023.</t>
  </si>
  <si>
    <t>PAGO FACTS. NOS. B1500000174/26-12-2022, 176/27-01-2023, ALQUILER LOCAL COMERCIAL UBICADO EN LA CALLE RODRIGO DE BATISTA NO.02,  MUNICIPIO CAMBITA GARABITOS, PROV. SAN CRISTOBAL, CORRESP. A LOS MESES DE DICIEMBRE/2022,  ENERO/2023.</t>
  </si>
  <si>
    <t xml:space="preserve">REPOSICION FONDO CAJA CHICA DE LA PROV. SAN JUAN ZONA II CORRESP. AL PERIODO DEL 12 AL 23-01-2023, </t>
  </si>
  <si>
    <t>REPOSICION FONDO CAJA CHICA DE LA DIVISION DE TRANSPORTACION DESTINADO PARA REPARACIONES, COMPRAS DE REPUESTOS Y PAGO DE PEAJES DE LA FLOTILLA DE VEHICULOS DE LA INSTITUCION CORRESP. AL PERIODO DEL 10 AL 19-01-2023.</t>
  </si>
  <si>
    <t>PAGO FACT. NO.B1500000002/08-12-2022, ALQUILER LOCAL COMERCIAL EN EL MUNICIPIO DE CABRERA, PROV. MARIA TRINIDAD SANCHEZ, CORRESP.E AL PERIODO DESDE EL 15 DEL MES DE SEPTIEMBRE HASTA EL MES DE DICIEMBRE/2022.</t>
  </si>
  <si>
    <t>PAGO FACT.NO.B1500000051/27-01-2023,  ALQUILER LOCAL COMERCIAL, UBICADO EN LA AVENIDA DUARTE NO.220, PLAZA DURAN, MUNICIPIO VILLA BISONO ( NAVARRETE) PROV. SANTIAGO,CORRESP. A 15 DIAS DEL  MES DE  DICIEMBRE/2022.</t>
  </si>
  <si>
    <t>PAGO FACT. NO. B1100010244/19-01-2023, ALQUILER DE VIVIENDA FAMILIAR HABITADA POR EL PERSONAL DE SUPERVISION DEL AC. JUANA VICENTA, EL LIMON, PROV. SAMANA, CORRESP. AL MES DE ENERO/2023.</t>
  </si>
  <si>
    <t>PAGO FACT. NO.B1100010250/17-01-2023,  ALQUILER LOCAL COMERCIAL EN LAS TARANAS VILLA RIVAS, PROV. DUARTE,  CORRESP. AL MES DE ENERO/2023.</t>
  </si>
  <si>
    <t>PAGO FACT. NO.B1100010262/19-01-2023,  ALQUILER LOCAL COMERCIAL  EN EL MUNICIPIO NIZAO, PROV. PERAVIA CORRESP. AL MES DE ENERO/2023.</t>
  </si>
  <si>
    <t>PAGO FACT. NO.B1100010248/19-01-2023,  ALQUILER LOCAL COMERCIAL UBICADO EN LA CALLE CENTRAL NO.66,  EN EL SECTOR PIZARRETE, MUNICIPIO BANI, PROV. PERAVIA, CORRESP. AL MES DE ENERO/2023.</t>
  </si>
  <si>
    <t>PAGO FACT. NO.B1100010245/17-01-2023,  ALQUILER LOCAL COMERCIAL EN MANZANILLO, MUNICIPIO PEPILLO SALCEDO, PROV. MONTECRISTI, CORRESP. AL MES DE ENERO/2023.</t>
  </si>
  <si>
    <t xml:space="preserve">063730 </t>
  </si>
  <si>
    <t xml:space="preserve">063731 </t>
  </si>
  <si>
    <t xml:space="preserve">063732 </t>
  </si>
  <si>
    <t xml:space="preserve">063733 </t>
  </si>
  <si>
    <t xml:space="preserve">063734 </t>
  </si>
  <si>
    <t xml:space="preserve">063735 </t>
  </si>
  <si>
    <t xml:space="preserve">063736 </t>
  </si>
  <si>
    <t xml:space="preserve">063737 </t>
  </si>
  <si>
    <t xml:space="preserve">063738 </t>
  </si>
  <si>
    <t xml:space="preserve">063739 </t>
  </si>
  <si>
    <t xml:space="preserve">063740 </t>
  </si>
  <si>
    <t xml:space="preserve">063741 </t>
  </si>
  <si>
    <t xml:space="preserve">034296 </t>
  </si>
  <si>
    <t>PAGO CONSTANCIA AMBIENTAL PARA EL PROYECTO AMPLIACION AC. MAIMON, LINEA DE ADUCCION 16" PVC (SDR-21) PIEDRA BLANCA, MUNICIPIO MONSEÑOR NOUEL PROV. MONSEÑOR NOUEL.</t>
  </si>
  <si>
    <t xml:space="preserve">104519 </t>
  </si>
  <si>
    <t xml:space="preserve">104523 </t>
  </si>
  <si>
    <t xml:space="preserve">104524 </t>
  </si>
  <si>
    <t>EFT-2632</t>
  </si>
  <si>
    <t>REVERSO  PAGO TARJETA COMBUSTIBLE  AVD</t>
  </si>
  <si>
    <t>REPOSICION FONDO CAJA CHICA DE LA PROV. PERAVIA ZONA IV CORRESP. AL PERIODO DEL 03 AL 18-01-2023.</t>
  </si>
  <si>
    <t>REPOSICION FONDO CAJA CHICA DE LA PROV. SAN PEDRO DE MACORIS ZONA VI CORRESP. AL PERIODO DEL 03 AL 26-01-2023.</t>
  </si>
  <si>
    <t>REPOSICION FONDO CAJA CHICA DE LA UNIDAD ADMINISTRATIVA DE SABANA GRANDE DE BOYA ZONA IV CORRESP. AL PERIODO DEL 13 AL 18-01-2023.</t>
  </si>
  <si>
    <t>REPOSICION FONDO CAJA CHICA DE LA UNIDAD ADMINISTRATIVA DE BAYAGUANA ZONA IV CORRESP. AL PERIODO DEL 04 AL 18-01-2023.</t>
  </si>
  <si>
    <t>REPOSICION FONDO CAJA CHICA DE LA PROVINCIA LA ALTAGRACIA ZONA VI CORRESP. AL PERIODO DEL 03 AL 18-01-2023, RECIBOS DE DESEMBOLSO DEL 2124 AL 2171 .</t>
  </si>
  <si>
    <t xml:space="preserve">063742 </t>
  </si>
  <si>
    <t xml:space="preserve">063743 </t>
  </si>
  <si>
    <t xml:space="preserve">063744 </t>
  </si>
  <si>
    <t xml:space="preserve">063745 </t>
  </si>
  <si>
    <t xml:space="preserve">063746 </t>
  </si>
  <si>
    <t xml:space="preserve">EFT-8254 </t>
  </si>
  <si>
    <t>PAGO FACT. NO.B1100010255/18-01-2023, ALQUILER LOCAL COMERCIAL UBICADO EN EL MUNICIPIO DE LOMA DE CABRERA,  PROV. DAJABON, CORRESP. AL  MES DE ENERO/2023.</t>
  </si>
  <si>
    <t>PAGO NOMINA ADICIONAL PERSONAL SUELDOS FIJOS PROGRAMA 11 Y APORTE PATRONALES A LA SEGURIDAD SOCIAL, CORRESPONDIENTE AL MES DE ENERO/2023, LIBRAMIENTO NO.150-1</t>
  </si>
  <si>
    <t xml:space="preserve">EFT-1672 </t>
  </si>
  <si>
    <t xml:space="preserve">EFT-1673 </t>
  </si>
  <si>
    <t xml:space="preserve">EFT-1674 </t>
  </si>
  <si>
    <t xml:space="preserve">EFT-1675 </t>
  </si>
  <si>
    <t xml:space="preserve">EFT-1676 </t>
  </si>
  <si>
    <t xml:space="preserve">EFT-1677 </t>
  </si>
  <si>
    <t xml:space="preserve">EFT-1678 </t>
  </si>
  <si>
    <t xml:space="preserve">EFT-1679 </t>
  </si>
  <si>
    <t xml:space="preserve">EFT-1680 </t>
  </si>
  <si>
    <t xml:space="preserve">EFT-1681 </t>
  </si>
  <si>
    <t xml:space="preserve">EFT-1682 </t>
  </si>
  <si>
    <t xml:space="preserve">EFT-1683 </t>
  </si>
  <si>
    <t xml:space="preserve">EFT-1685 </t>
  </si>
  <si>
    <t xml:space="preserve">EFT-1686 </t>
  </si>
  <si>
    <t xml:space="preserve">EFT-1687 </t>
  </si>
  <si>
    <t xml:space="preserve">EFT-1688 </t>
  </si>
  <si>
    <t xml:space="preserve">EFT-1689 </t>
  </si>
  <si>
    <t xml:space="preserve">EFT-1690 </t>
  </si>
  <si>
    <t xml:space="preserve">EFT-1691 </t>
  </si>
  <si>
    <t xml:space="preserve">EFT-1692 </t>
  </si>
  <si>
    <t xml:space="preserve">EFT-1693 </t>
  </si>
  <si>
    <t xml:space="preserve">EFT-1694 </t>
  </si>
  <si>
    <t xml:space="preserve">EFT-1695 </t>
  </si>
  <si>
    <t xml:space="preserve">EFT-1696 </t>
  </si>
  <si>
    <t xml:space="preserve">EFT-1697 </t>
  </si>
  <si>
    <t xml:space="preserve">EFT-1698 </t>
  </si>
  <si>
    <t xml:space="preserve">EFT-1699 </t>
  </si>
  <si>
    <t xml:space="preserve">EFT-1700 </t>
  </si>
  <si>
    <t xml:space="preserve">EFT-1701 </t>
  </si>
  <si>
    <t xml:space="preserve">EFT-1702 </t>
  </si>
  <si>
    <t xml:space="preserve">EFT-1703 </t>
  </si>
  <si>
    <t xml:space="preserve">EFT-1704 </t>
  </si>
  <si>
    <t xml:space="preserve">EFT-1705 </t>
  </si>
  <si>
    <t xml:space="preserve">EFT-1706 </t>
  </si>
  <si>
    <t xml:space="preserve">063747 </t>
  </si>
  <si>
    <t xml:space="preserve">063748 </t>
  </si>
  <si>
    <t xml:space="preserve">063749 </t>
  </si>
  <si>
    <t xml:space="preserve">PAGO FACT. NO.B1500000047/27-01-2023, ALQUILER LOCAL COMERCIAL UBICADO EN EL MUNICIPIO SABANETA,  PROV. SANTIAGO RODRIGUEZ, CORRESP. AL MES ENERO/2023. </t>
  </si>
  <si>
    <t>PAGO FACT.NO. B1100010254/19-01-2023, ALQUILER LOCAL COMERCIAL EN EL MUNICIPIO DUVERGE, PROV. INDEPENDENCIA, CORRESP. AL  MES DE ENERO/2023.</t>
  </si>
  <si>
    <t>PAGO FACT. NO.B1100010247/17-01-2023, ALQUILER DE LOCAL  COMERCIAL, UBICADO EN LA CALLE SANTOME NO.38, MUNICIPIO EL CERCADO,  PROV. SAN JUAN, CORRESP. AL MES DE ENERO/2023.</t>
  </si>
  <si>
    <t xml:space="preserve">EFT-8255 </t>
  </si>
  <si>
    <t>PAGO FACT. NO.B1100010259/18-01-2023, ALQUILER DE LOCAL COMERCIAL EN EL MUNICIPIO GALVAN, PROV.BARAHONA,  CORRESP. AL MES ENERO/2023.</t>
  </si>
  <si>
    <t>PAGO FACT. NO.B1100010260/19-01-2023, ALQUILER DE LOCAL COMERCIAL EN EL  MUNICIPIO ENRIQUILLO, PROV.BARAHONA, CORRESP. AL MES ENERO/2023.</t>
  </si>
  <si>
    <t>PAGO FACT. NO.B1100010258/18-01-2023,  ALQUILER LOCAL COMERCIAL EN SABANA IGLESIA, PROV. SANTIAGO , CORRESP. AL MES DE ENERO/2023.</t>
  </si>
  <si>
    <t>REPOSICION FONDO CAJA CHICA DE LA PROV. MONTE PLATA ZONA IV CORRESP. AL PERIODO DEL 12 AL 27-01-2023.</t>
  </si>
  <si>
    <t>PAGO FACT. NO.B1100010249/17-01-2023, ALQUILER LOCAL COMERCIAL UBICADO EN EL MUNICIPIO NEYBA PROV. BAHORUCO, CORRESP. AL MES DE ENERO/2023.</t>
  </si>
  <si>
    <t>REPOSICION FONDO CAJA CHICA DE LA PROV. SAN CRISTOBAL CORRESP. AL PERIODO DEL 03 AL 16-01-2022.</t>
  </si>
  <si>
    <t>PAGO FACT. NO.B1100010261/19-01-2023, ALQUILER DEL LOCAL  DE LA OFICINA COMERCIAL, UBICADO EN LA CALLE MANUEL DE JESUS GALVAN NO.99,  MUNICIPIO BAJOS DE HAINA,  PROV. SAN CRISTOBAL, CORRESP. AL MES DE ENERO/2023.</t>
  </si>
  <si>
    <t>PAGO FACT. NO.B1100010257/18-01-2023, ALQUILER LOCAL COMERCIAL EN CAÑAFISTOL-BANI, PROV. PERAVIA , CORRESP. AL MES DE ENERO/2023.</t>
  </si>
  <si>
    <t>PAGO FACT. NO.B1100010251/17-01-2023,  ALQUILER LOCAL COMERCIAL, MUNICIPIO SAN JOSE DE OCOA, PROV.  DE SAN JOSE DE OCOA, CORRESP. AL MES DE ENERO/2023.</t>
  </si>
  <si>
    <t>PAGO FACT. NO.B1100010246/17-01-2023, ALQUILER LOCAL COMERCIAL EN PIMENTEL, PROV. DUARTE,  CORRESP. AL MES DE ENERO/2023.</t>
  </si>
  <si>
    <t>PAGO FACT. NO.B1100010256/19-01-2023  ALQUILER LOCAL COMERCIAL MUNICIPIO COMENDADOR, PROV. ELIAS PIÑA,  CORRESP. A 18 DIAS DEL MES DE ENERO/2023.</t>
  </si>
  <si>
    <t>PAGO FACT. NO.B1100010253/19-01-2023, ALQUILER DEL LOCAL  DE LA OFICINA COMERCIAL, UBICADO EN LA CALLE DUARTE NO.09,  MUNICIPIO RANCHO ARRIBA,  PROV. SAN JOSE DE OCOA, CORRESP. AL MES DE ENERO/2023.</t>
  </si>
  <si>
    <t xml:space="preserve">063750 </t>
  </si>
  <si>
    <t xml:space="preserve">063751 </t>
  </si>
  <si>
    <t xml:space="preserve">063752 </t>
  </si>
  <si>
    <t xml:space="preserve">063753 </t>
  </si>
  <si>
    <t xml:space="preserve">063754 </t>
  </si>
  <si>
    <t xml:space="preserve">063755 </t>
  </si>
  <si>
    <t xml:space="preserve">063756 </t>
  </si>
  <si>
    <t xml:space="preserve">063757 </t>
  </si>
  <si>
    <t xml:space="preserve">063758 </t>
  </si>
  <si>
    <t xml:space="preserve">063759 </t>
  </si>
  <si>
    <t xml:space="preserve">063760 </t>
  </si>
  <si>
    <t xml:space="preserve">EFT-2633 </t>
  </si>
  <si>
    <t xml:space="preserve">EFT-2634 </t>
  </si>
  <si>
    <t>PAGO FACT. NO.B1500000068/19-11-2022 (CUB.NO.08 FINAL) PARA LOS TRABAJOS CONSTRUCCION OBRA DE TOMA Y LINEA DE ADUCCION AC. DE NEYBA, PROV. BAHORUCO .</t>
  </si>
  <si>
    <t>PAGO 7MA. CUOTA AL ACUERDO DE PAGO DE LA RETENCIÓN SEGÚN LEY 6-86 (1%) DESCONTADO A LOS INGENIEROS CONTRATISTAS, DESDE EL PERIODO DE ENTRADA EN VIGENCIA DE DICHA LEY A LA FECHA.</t>
  </si>
  <si>
    <t xml:space="preserve">104544 </t>
  </si>
  <si>
    <t>PAGO DE SALARIOS DEJADOS DE PERCIBIR DESDE EL 1ERO DE JUNIO DEL 2016 A LA FECHA DEL ACUERDO, INDEMNIZACIONES LABORALES Y DERECHOS ADQUIRIDOS, SEGUN SENTENCIA NO.0030-02-2022-SSEN-00065 DEL 15 DE FEBRERO DEL 2022 DE LA PRIMERA SALA DEL TRIBUNAL SUPERIOR ADMINISTRATIVO, ACUERDO TRANSACCIONAL Y DESISTIMIENTO DE ACCIONES D/F 07-02-2023.</t>
  </si>
  <si>
    <t>REVERSO DEPOSITO TRIPLICADO</t>
  </si>
  <si>
    <t xml:space="preserve">EFT-1707 </t>
  </si>
  <si>
    <t xml:space="preserve">EFT-1708 </t>
  </si>
  <si>
    <t xml:space="preserve">EFT-1709 </t>
  </si>
  <si>
    <t xml:space="preserve">EFT-1710 </t>
  </si>
  <si>
    <t xml:space="preserve">EFT-1711 </t>
  </si>
  <si>
    <t xml:space="preserve">EFT-1712 </t>
  </si>
  <si>
    <t xml:space="preserve">EFT-1713 </t>
  </si>
  <si>
    <t xml:space="preserve">EFT-1714 </t>
  </si>
  <si>
    <t xml:space="preserve">EFT-1715 </t>
  </si>
  <si>
    <t xml:space="preserve">EFT-1716 </t>
  </si>
  <si>
    <t xml:space="preserve">EFT-1717 </t>
  </si>
  <si>
    <t xml:space="preserve">EFT-1718 </t>
  </si>
  <si>
    <t xml:space="preserve">EFT-1719 </t>
  </si>
  <si>
    <t xml:space="preserve">EFT-1720 </t>
  </si>
  <si>
    <t xml:space="preserve">EFT-1722 </t>
  </si>
  <si>
    <t xml:space="preserve">EFT-1723 </t>
  </si>
  <si>
    <t xml:space="preserve">EFT-1724 </t>
  </si>
  <si>
    <t xml:space="preserve">EFT-1725 </t>
  </si>
  <si>
    <t xml:space="preserve">EFT-1726 </t>
  </si>
  <si>
    <t xml:space="preserve">EFT-1727 </t>
  </si>
  <si>
    <t xml:space="preserve">EFT-1728 </t>
  </si>
  <si>
    <t xml:space="preserve">EFT-1729 </t>
  </si>
  <si>
    <t xml:space="preserve">EFT-1730 </t>
  </si>
  <si>
    <t xml:space="preserve">EFT-1731 </t>
  </si>
  <si>
    <t xml:space="preserve">EFT-1732 </t>
  </si>
  <si>
    <t xml:space="preserve">EFT-1733 </t>
  </si>
  <si>
    <t xml:space="preserve">EFT-1734 </t>
  </si>
  <si>
    <t xml:space="preserve">EFT-1735 </t>
  </si>
  <si>
    <t xml:space="preserve">EFT-1736 </t>
  </si>
  <si>
    <t xml:space="preserve">EFT-1737 </t>
  </si>
  <si>
    <t xml:space="preserve">EFT-1738 </t>
  </si>
  <si>
    <t xml:space="preserve">EFT-1739 </t>
  </si>
  <si>
    <t xml:space="preserve">EFT-1740 </t>
  </si>
  <si>
    <t xml:space="preserve">EFT-1741 </t>
  </si>
  <si>
    <t xml:space="preserve">EFT-1742 </t>
  </si>
  <si>
    <t xml:space="preserve">EFT-1743 </t>
  </si>
  <si>
    <t xml:space="preserve">EFT-1744 </t>
  </si>
  <si>
    <t xml:space="preserve">EFT-1745 </t>
  </si>
  <si>
    <t xml:space="preserve">EFT-1746 </t>
  </si>
  <si>
    <t xml:space="preserve">EFT-1747 </t>
  </si>
  <si>
    <t xml:space="preserve">EFT-1748 </t>
  </si>
  <si>
    <t xml:space="preserve">EFT-1749 </t>
  </si>
  <si>
    <t xml:space="preserve">EFT-1750 </t>
  </si>
  <si>
    <t xml:space="preserve">EFT-1751 </t>
  </si>
  <si>
    <t xml:space="preserve">EFT-1753 </t>
  </si>
  <si>
    <t xml:space="preserve">EFT-1754 </t>
  </si>
  <si>
    <t xml:space="preserve">EFT-1755 </t>
  </si>
  <si>
    <t xml:space="preserve">EFT-1756 </t>
  </si>
  <si>
    <t xml:space="preserve">EFT-1757 </t>
  </si>
  <si>
    <t xml:space="preserve">EFT-1758 </t>
  </si>
  <si>
    <t xml:space="preserve">EFT-1759 </t>
  </si>
  <si>
    <t xml:space="preserve">EFT-1760 </t>
  </si>
  <si>
    <t xml:space="preserve">EFT-1761 </t>
  </si>
  <si>
    <t xml:space="preserve">EFT-1762 </t>
  </si>
  <si>
    <t xml:space="preserve">EFT-1763 </t>
  </si>
  <si>
    <t xml:space="preserve">EFT-1764 </t>
  </si>
  <si>
    <t xml:space="preserve">EFT-1765 </t>
  </si>
  <si>
    <t xml:space="preserve">EFT-1766 </t>
  </si>
  <si>
    <t xml:space="preserve">EFT-1767 </t>
  </si>
  <si>
    <t xml:space="preserve">EFT-1768 </t>
  </si>
  <si>
    <t xml:space="preserve">EFT-1769 </t>
  </si>
  <si>
    <t xml:space="preserve">EFT-1770 </t>
  </si>
  <si>
    <t xml:space="preserve">EFT-1771 </t>
  </si>
  <si>
    <t xml:space="preserve">EFT-1772 </t>
  </si>
  <si>
    <t xml:space="preserve">EFT-1773 </t>
  </si>
  <si>
    <t xml:space="preserve">EFT-1774 </t>
  </si>
  <si>
    <t xml:space="preserve">EFT-1775 </t>
  </si>
  <si>
    <t xml:space="preserve">EFT-1776 </t>
  </si>
  <si>
    <t xml:space="preserve">EFT-1777 </t>
  </si>
  <si>
    <t xml:space="preserve">EFT-1778 </t>
  </si>
  <si>
    <t xml:space="preserve">EFT-1779 </t>
  </si>
  <si>
    <t xml:space="preserve">EFT-1780 </t>
  </si>
  <si>
    <t xml:space="preserve">EFT-1781 </t>
  </si>
  <si>
    <t xml:space="preserve">EFT-2635 </t>
  </si>
  <si>
    <t>PAGO CONSTANCIA AMBIENTAL PARA EL PROYECTO AMPLIACIÓN ACUEDUCTO MÚLTIPLE PARTIDO-LA GORRA, PARAJE LOS INDIOS-EL LLANO-LA BARRERA-AMARILLA-RODEO DE AMINILLA-PARAJE LA TUNA-PARAJE LOS BABOSOS-SABANA AL MEDIO-EL JUNCO- PIÑA-VILLA GARCÍA- PARAJE SANGRE LINDA PROV. DAJABON.</t>
  </si>
  <si>
    <t xml:space="preserve">PAGO FACT. NO.B1500000006/10-02-2023 (CUB. NO.07 FINAL  Y DEVOLUCION DE RETENIDO EN GARANTIA) DE LOS TRABAJOS DE CONSTRUCCION AC. EL CERCADO EXTENSION A LA COMUNIDAD DE PLACER BONITO. SAN JUAN  DE LA MAGUANA, PROV. SAN JUAN. </t>
  </si>
  <si>
    <t xml:space="preserve">034297 </t>
  </si>
  <si>
    <t xml:space="preserve">EFT-1684 </t>
  </si>
  <si>
    <t xml:space="preserve">EFT-1721 </t>
  </si>
  <si>
    <t xml:space="preserve">EFT-1752 </t>
  </si>
  <si>
    <t>PAGO FACT.S DE CONSUMO ENERGETICO EN LA ZONA NORTE DEL PAIS CORRESP. AL MES DE DICIEMBRE/2022.</t>
  </si>
  <si>
    <t>PAGO FACT. NO.B1500010254/27-12-2022, SERVICIO DE PRINTER LOS CUALES SE ESTARAN UTILIZANDO EN LAS DIFERENTES LOCALIDADES A NIVEL NACIONAL,CORRESP. AL MES DE DICIEMBRE/2022.</t>
  </si>
  <si>
    <t>PAGO FACT. NO. B1500191525/28-12-2022 (CUENTA NO.744281798), SERVICIO DE INTERNET BANDA ANCHA DE LA DIRECCION EJECUTIVA, SUB-DIRECTORES, DIRECCION DE TRATAMIENTO, COMUNICACION Y PRENSA, DIRECCION ADMINISTRATIVA, DIRECCION DE OPERACIONES, DIRECCION DE SUPERV. Y FISCALIZACION DE OBRAS Y DE LA PROV. SAN PEDRO DE MACORIS, CORRESP. AL MES DE DICIEMBRE/2022.</t>
  </si>
  <si>
    <t>AGO FACT. NO.B1500010253/27-12-2022, SERVICIO DE INTERNET Y CARGO POR RENTA DE SERVICIO DE INTERNET SIMETRICO 20MB, EN LA LOCALIDAD DE BANI, PROV. PERAVIA, CORRESP. AL MES DE DICIEMBRE/2022.</t>
  </si>
  <si>
    <t>PAGO FACTS. NOS.B1500001794,1795,1796,1797,1798/31-12-2022, CONTRATOS NOS. 1178,1179, 1180, 1181, 3066, SERVICIO ENERGÉTICO A NUESTRAS INSTALACIONES EN BAYAHIBE, PROV. LA ROMANA, CORRESP. AL MES DE DICIEMBRE/2022.</t>
  </si>
  <si>
    <t xml:space="preserve">PAGO FACTS. NOS.B1500001819,1820,1821,1822,1824/16-12-2022 CONTRATOS NOS. 6395, 6396, 6397, 6398, 6415, CONSUMO ENERGÉTICO DE LAS LOCALIDADES ARROYO SULDIDO, AGUA SABROSA, LA BARBACOA, LAS COLONIAS RANCHO ESPAÑOL, PROV. SAMANÁ, CORRESP. AL MES DE DICIEMBRE/2022. </t>
  </si>
  <si>
    <t>PAGO FACT. NO. B1500047151/15-01-2023, CUENTA NO.4236435, POR SERVICIO DE INTERNET PRINCIPAL 200 MBPS Y TELECABLE, CORRESP. AL PERIODO DEL 11-12-2022 AL 10-01-2023,  LIB. 167-1</t>
  </si>
  <si>
    <t>PAGO FACT. NO. B1500046973/05-01-2023, CUENTA NO.86082876, POR SERVICIO DE LAS FLOTAS DE INAPA, CORRESP. A LA FACTURACIÓN DEL 01- AL 31 DE DICIEMBRE/2022.</t>
  </si>
  <si>
    <t>PAGO FACTS. NOS. B1500045172/05-11, 46087/05-12-2022, CUENTA NO.86273266, POR SERVICIO DE USO INTERNET MÓVIL TABLET, ASIGNADO AL DEPTO. DE CATASTRO AL USUARIO DEL INAPA, CORRESP. A LA FACTURACIÓN DESDE EL 01 AL 31 DE OCTUBRE Y DEL 01 AL 30 DE NOVIEMBRE/2022.</t>
  </si>
  <si>
    <t>PAGO FACT. NO. B1500046975/05-01-2023, CUENTA NO.86115926, POR SERVICIO DE INTERNET, CORRESP. A LA FACTURACIÓN DESDE EL 01- AL 31 DE DICIEMBRE/2022.</t>
  </si>
  <si>
    <t>PAGO FACTS. NOS. B1500045165/05-11, 46081/05-12-2022, CUENTA NO.86115926, POR SERVICIO DE INTERNET, CORRESP. A LA FACTURACIÓN DESDE EL 01 AL 31 DE OCTUBRE Y DEL 01 AL 30 DE NOVIEMBRE/2022.</t>
  </si>
  <si>
    <t>PAGO FACTS. NOS.B1500047010/05-01-2023, CUENTA NO.86797963, CORRESP. AL SERVICIO DE USO GPS DEL INAPA FACTURACIÓN DESDE EL 01 AL 31 DE DICIEMBRE/2022, LIB. 152-1</t>
  </si>
  <si>
    <t>PAGO FACTS. DE CONSUMO ENERGETICO EN LA ZONA SUR DEL PAIS CORRESP. AL MES DE DICIEMBRE/2022,LIB. 154-1</t>
  </si>
  <si>
    <t>PAGO FACT. NO.B1500192143/28-12-2022, CUENTA NO.709494508, SERVICIOS TELEFONICOS E INTERNET, CORRESP. AL MES DE DICIEMBRE/2022, LIB 159-1</t>
  </si>
  <si>
    <t>PAGO FACTS. DE CONSUMO ENERGETICO EN LA ZONA ESTE DEL PAIS CORRESP. AL MES DE DICIEMBRE/2022,  LIB-153-1</t>
  </si>
  <si>
    <t>PAGO FACT. NO. B1500046982/05-01-2023, CUENTA NO.86273266, POR SERVICIO DE USO INTERNET MÓVIL TABLET, ASIGNADO AL DEPTO. DE CATASTRO AL USUARIO DEL INAPA, CORRESP. A LA FACTURACIÓN DESDE EL 01 AL 31 DE DICIEMBRE/2022,  LIB 157-1</t>
  </si>
  <si>
    <t>PAGO FACT. NO.B1500000126/01-02-2023, USO DE 80 SIM CARD PARA SER UTILIZADOS EN LOS MEDIDORES DE PRESION DE AGUA DE LA PLANTA DE TRATAMIENTO DE LA PROV. SAN CRISTOBAL DEL INAPA, CORRESP. AL MES DE DICIEMBRE/2022,  LIB 202-1</t>
  </si>
  <si>
    <t>PAGO FACT. NO. B1500004116/01-01-2022, CUENTA NO. (50015799) SERVICIO C&amp;W INTERNET ASIGNADO A INAPA, CORRESP. A LA FACTURACION DE 01-01 AL 31-01-2023,   LIB. 318-1</t>
  </si>
  <si>
    <t>PAGO AVANCE DEL 20% ACUEDUCTO MULTIPLE PARTIDO- LA GORRA, PROVINCIA DAJABON, ZONA 1- LOTE K-RED DE DISTRIBUCION SECTOR LOS BABOSOS LOTE 11, LIBRAMIENTO NO. 352-1</t>
  </si>
  <si>
    <t>PAGO AVANCE DEL 20% DE AMPLIACION DEL AC. DE SAN FRANCISCO DE MACORIS,  RED DE DSITRIBUCION SECTORES PRIMA VERAL, COLINA DEL NORTE Y MADEJA, PROV. DUARTE, ZONA III, SNIP 14751 PARTE 2, LOTE NO.2, LIBRAMIENTO NO. 268-1</t>
  </si>
  <si>
    <t>PAGO FACT. NO.B1500026352/01-01-2023, PÓLIZA NO.30-93-015147, SERVICIOS PLAN MASTER INTERNACIONAL AL SERVIDOR VIGENTE Y SUS DEPENDIENTES DIRECTOS (CÓNYUGE E HIJOS), CORRESP. AL MES DE ENERO/2023,  LIBRAMIENTO NO. 350-1</t>
  </si>
  <si>
    <t>PAGO AVANCE DEL 20% CONTRUCCION AC. MULTIPLE PUJADOR, PROV. MARIA TRINIDAD SANCHEZ, ZONA III, LINEA DE CONDUCCION Y REDES DE DISTRIBUCION, LOTE F, LIRAMIENTO NO.354-1</t>
  </si>
  <si>
    <t>PAGO FACT.NO. B1500000009/15-12-2022-2022 (CUB. NO.02) PARA LOS TRABAJOS AMPLIACIÓN AC. MÚLTIPLE SAN JOSE DE OCOA-SABANA LARGA, PROV. SAN JOSE DE OCOA, ZONA IV. LIBRAMIENTO NO. 353-1</t>
  </si>
  <si>
    <t>AVANCE 20% AMPLIACION DE REDES DE AGUA POTABLE DEL AC. DE ESPERANZA, PROV. VALVERDE, ZONA I. SECTORES SAN RAFAEL, PUEBLO NUEVO, ESTRADA DE ESPERANZA Y JOSE FRANCISCO PEÑA GOMEZ, PROV.VALVERDE, LOTE III.  LIBRAMIENTO NO. 357-1</t>
  </si>
  <si>
    <t>PAGO  AVANCE 20% CONSTRUCCION AC.MULTIPLE PUJADOR, PROV. MARIA TRINIDAD SANCHEZ, ZONA III, REDES DE DISTRIBUCION, LOTE A (LOTE 1).  LIBRAMIENTO NO. 356-1</t>
  </si>
  <si>
    <t>PAGO AVANCE DEL 20% AL CONTRATO NO. 112/2022 AMPLIACIÓN AC. MÚLTIPLE PARTIDO-LA GORRA, PROV. DA JABÓN, ZONA 1 LOTE P-RED DE DISTRIBUCIÓN SECTOR LOS AMINILLA , LIBRAMIENTO NO. 355-1</t>
  </si>
  <si>
    <t>PAGO AVANCE 20% AMPLIACION AC. MULTIPLE PARTIDO-LA GORRA, PROV. DAJABON, ZONA I, LOTE L. RED DE DISTRIBUCION SECTOR LOS BABOSOS (LOTE 12), LIBRAMIENTO NO. 359-1</t>
  </si>
  <si>
    <t>PAGO FACT. NO. B1500000003/16-12-2022 (CUB.NO.03) DE LOS TRABAJOS RED DISTRIBUCIÓN LOS SOLARES, PROV.   SANTO DOMINGO - MONTE PLATA, LOTE IX,  LIBRAMIENTO NO. 358-1</t>
  </si>
  <si>
    <t>PAGO FACT. NO.B1500000005/09-12-2022, (CUB. NO. 04), CONTRATO NO. 030/2022, DE LOS TRABAJOS AMPLIACIÓN AC. MICHES A ZONAS TURÍSTICAS, (PLANTA POTABILIZADORA, DEPÓSITOS - REDES) MUNICIPIO MICHES, PROV. EL SEIBO, ZONA VI.  LIBRAMIENTO NO. 360-1</t>
  </si>
  <si>
    <t xml:space="preserve">PAGO FACT. NO.B1500010252/27-12-2022, SERVICIO DE INTERNET Y CARGO POR RENTA DE SERVICIO DE INTERNET/DATOS, EN LA LOCALIDAD DE SAN CRISTOBAL, PROV. SAN CRISTOBAL, CORRESP. AL MES DE DICIEMBRE/2022. </t>
  </si>
  <si>
    <t>PAGO FACT. NO. B1500190932/28-12-2022 (721621338) SERVICIO DE LAS FLOTAS GENERAL INAPA, CORRESP. AL MES DE DICIEMBRE/2022, LIB. NO. 146-1</t>
  </si>
  <si>
    <t>PAGO FACT. NO.B1500000101/02-02-2023( CUB.NO.05) DE LOS TRABAJOS DE LINEA DE CONDUCCION 8¨ PVC TRAMO DESDE EST. 0+000= EST. 3+162 HASTA EST. 1+892.40, PROVINCIAS SANTO DOMINGO - MONTE PLATA,  LOTE VIII,  LIBRAMIENTO NO. 361-1</t>
  </si>
  <si>
    <t>PAGO FACT.NO.B1500000015/29-12-2022, ALQUILER LOCAL COMERCIAL MUNICIPIO HIGUEY, PROV. LA ALTAGRACIA,  CORRESP. AL MES DE DICIEMBRE/2022,  LIBRAMIENTO NO.363-1</t>
  </si>
  <si>
    <t>PAGO AVANCE 20% AMPLIACION ACUEDUCTO MULTIPLE PARTIDO-LA GORRA, PROVINCIA DAJABON, ZONA I-LOTE J- REDES  DE DISTRIBUCION SECTOR MATA DE TUNA (LOTE 10). LIBRAMIENTO NO. 362-1</t>
  </si>
  <si>
    <t>PAGO FACT. NO.B1500000007/13-12-2022 (CUB. NO. 07) DE LOS TRABAJOS TERMINACION ALCANTARILLADO SANITARIO JUAN DOLIO Y GUAYACANES PARTE B, PROV.  SAN PEDRO DE MACORIS, LIBRAMIENTO.364-1</t>
  </si>
  <si>
    <t>PAGO FACTS. NOS.B1500038959 (CODIGO DE SISTEMA NO.77100), 39031 (6091) 03-01-2023, SERVICIOS RECOGIDA DE BASURA EN EL NIVEL CENTRAL Y OFICINAS  ACS. RURALES, CORRESP. AL PERIODO DESDE EL 01 AL 31 DE ENERO/2023,   LIB 315-1</t>
  </si>
  <si>
    <t>PAGO FACT. NO. B1500039391/27-12-2022, SERVICIOS ODONTOLÓGICOS AL SERVIDOR VIGENTE Y SUS DEPENDIENTES DIRECTOS (CÓNYUGE E HIJOS) AFILIADOS A SENASA CORRESP. AL MES DE ENERO/2023. LIB. 336-1</t>
  </si>
  <si>
    <t>PAGO FACT. NO. B1500039315/23-12-2022 SEGURO COLECTIVO DE VIDA CORRESP. A ENERO/2023,   LIB 334-1</t>
  </si>
  <si>
    <t>PAGO FACT. NO.B1500007781/19-12-2022 SERVICIOS A EMPLEADOS VIGENTES Y EN TRAMITE DE PENSION, CORRESP. AL MES DE ENERO/2023,  LIB 321-1</t>
  </si>
  <si>
    <t>PAGO FACTS. NOS.B1500005921,5922,5923,5924,5925,5927,5908,5942,5943,5944,5945,5946,5947,5948,5949/31-12-2022, CONTRATOS NOS. 1007252, 53, 54, 55, 1008357, 1010178, 3002610, 1015536, 1015537, 1015538, 1015539, 1015540, 1015541, 1015542, 1015543, CONSUMO ENERGETICO CORRESP. AL MES DE DICIEMBRE/2022,  LIB 320-1</t>
  </si>
  <si>
    <t>PAGO FACT. NO. B1500004112/01-01-2023, CUENTA NO. (50017176) SERVICIO C&amp;W INTERNET ASIGNADO A SAN CRISTÓBAL, CORRESP. A LA FACTURACION DE 01-01 AL 31-01-2023,  LIB 316-1</t>
  </si>
  <si>
    <t>PAGO FACT. NO. B1500000125/01-02-2023, SERVICIO DE GPS USADOS POR EL INAPA CORRESP. AL MES DE ENERO/2023,  LIB 319-1</t>
  </si>
  <si>
    <t>PAGO FACT. NO.B1500010257/27-12-2022, ADQUISICION, CONFIGURACION E INSTALACION DE 5 SWITCHES HUAWEI POE, EN LA LOCALIDAD DE BANI, PROV. PERAVIA, CORRESP. AL SEGUNDO PAGO DE TRES, LIB 209-1</t>
  </si>
  <si>
    <t>PAGO FACTS. NOS.B1500000365/08-12-2022, 368/04-01-2023, ALQUILER LOCAL COMERCIAL EN LA PROV. DE AZUA,   CORRESP. A LOS MESES DE DICIEMBRE/2022 Y ENERO/2023,  LIBRAMIENTO NO.401-1</t>
  </si>
  <si>
    <t>PAGO FACTS. NOS.B1500000033/08-12-2022, 41/12-01-2023,  ALQUILER LOCAL COMERCIAL EN EL MUNICIPIO SAN FRANCISCO DE MACORIS, PROV. DUARTE,  CORRESP. A LOS MESES DIC./2022 Y ENERO/2023,  LIBRAMIENTO NO.380-1</t>
  </si>
  <si>
    <t>PAGO FACT. NO.B1500000024/09-12-2022, ALQUILER LOCAL COMERCIAL EN LA AVENIDA MARIA TRINIDAD SANCHEZ NO.71, ESQUINA CALLE ORFELICIA, MUNICIPIO ESPERANZA, PROV. VALVERDE, CORRESP. AL  MES DE DICIEMBRE/2022,    LIBRAMIENTO NO.375-1</t>
  </si>
  <si>
    <t>PAGO FACT.  NO.B1500000039/12-01-2023  O/S NO. OS 2022-0707, DISTRIBUCION DE AGUA EN DIFERENTES SECTORES Y COMUNIDADES DE LA PROV. ELIAS PIÑA,    CORRESP. A 31 DIAS DE DICIEMBRE/2022,   LIBRAMIENTO NO. 399-1</t>
  </si>
  <si>
    <t>PAGO FACT. B1500000006/03-02-2023, (CUB. NO.04) DE LOS TRABAJOS LINEA DE CONDUCCION 8¨ PVC TRAMO DESDE EST. 0+892 HASTA EST. 3.785,  PROVINCIAS SANTO DOMINGO- MONTE PLATA, LOTE X,  ZONA IV.   LIBRAMIENTO NO. 456-1</t>
  </si>
  <si>
    <t>PAGO FACTS. NOS.B1500000002/26-11, 03/05-12-2022,  ALQUILER VIVIENDA FAMILIAR HABITADA POR EL PERSONAL DE SUPERVISION DE OBRAS EN MONTECRISTI,  CORRESP. A 26  DIAS DEL MES DE OCTUBRE Y LOS MESES NOVIEMBRE, DICIEMBRE/2022,  LIBRAMIENTO NO. 454-1</t>
  </si>
  <si>
    <t>PAGO FACTS. NOS.B1500000017/13-12-2022, 18/31-01-2022,  ALQUILER LOCAL COMERCIAL CALLE DUARTE, MUNICIPIO SANCHEZ, PROV. SANTA BARBARA DE SAMANA,  CORRESP.  A LOS MESES DE DICIEMBRE/2022 Y ENERO/2023, LIBRAMIENTO NO. 402.1</t>
  </si>
  <si>
    <t>PAGO FACTS. NOS. B1500000047/05-12-2022, 48/03-01-2023, O/S NO.OS2022-0624,  DISTRIBUCION  DE AGUA EN  CAMION CISTERNA EN DIFERENTES SECTORES Y COMUNIDADES DE LA PROV. MAO, VALVERDE,  CORRESP.E A 26 DIAS DE NOVIEMBRE Y 27 DIAS DE DICIEMBRE/2022.   LIBRAMIENTO NO. 451-1</t>
  </si>
  <si>
    <t>PAGO FACT. NO.B1500000073/03-01-2023, O/S NO. OS2022-0350,  DISTRIBUCION  DE AGUA EN DIFERENTES SECTORES Y COMUNIDADES DE LA PROV. SAN CRISTOBAL   CORRESP. A 31 DIAS DE DICIEMBRE/2022,   LIBRAMIENTO NO. 452.1</t>
  </si>
  <si>
    <t>PAGO FACTS. NOS.B1500000060/13-12-2023, B1500000061/10-01-2023, O/S  NO.OS2022-0721, SERVICIO DISTRIBUCION DE AGUA, EN DIFERENTES BARRIOS Y COMUNIDADES DE LA PROV. PEDERNALES,  CORRESP. A 30 DIAS DE NOVEMBRE Y 30 DIAS DE DICIEMBRE/2022,  LIBRAMIENTO NO. 443-1</t>
  </si>
  <si>
    <t>PAGO FACT. NO. B1500000163/03-01-2023, O/S NO. OS2022-0532,  DISTRIBUCIÓN DE AGUA EN DIFERENTES SECTORES Y COMUNIDADES DE LA PROV. SAN CRISTÓBAL,   CORRESP. A 31 DÍAS DEL MES DE DICIEMBRE/2022. LIBRAMIENTO NO. 445-1</t>
  </si>
  <si>
    <t>PAGO DOS MESES DE DEPOSITO PARA LA OFICINA  COMERCIAL UBICADO EN LA CALLE PRINCIPAL NO.46 APART. 03, JUAN DOLIO,  MUNICIPIO DE GUAYACANES, PROV. SAN PEDRO MACORIS, LIBRAMIENTO NO. 480-1</t>
  </si>
  <si>
    <t>PAGO FACT. NO. B1500000033/03-01-2023, O/S NO. OS2022-0654,  DISTRIBUCION DE AGUA EN DIFERENTES SECTORES Y COMUNIDADES DE LA PROV. SAN CRISTOBAL ,   CORRESP. A 31 DIAS DEL MES DE DICIEMBRE/2022. LIBRAMIENTO NO. 482-1</t>
  </si>
  <si>
    <t>PAGO FACT. NO. B1500000173/05-12-2022, O/S NO. OS2022-0701, DISTRIBUCION DE AGUA EN DIFERENTES SECTORES Y COMUNIDADES DE LA PROV. EL SEIBO,  CORRESP. A 29 DIAS DE NOVIEMBRE/2022,  LIBRAMIENTO NO. 481-1</t>
  </si>
  <si>
    <t>PAGO FACT. NO.B1500000011/02-02-2022 (CUB. NO. 08) DE LOS TRABAJOS TERMINACION ALCANTARILLADO SANITARIO JUAN DOLIO Y GUAYACANES PARTE B, PROV.  SAN PEDRO DE MACORIS,  LIBRAMIENTO NO. 442-1</t>
  </si>
  <si>
    <t>PAGO FACTS. NOS.B1500000015/02-12, 16/05-12-2022, 21/23-01-2023, O/S NOS. OS2022-0157, OS2022-0712, DISTRIBUCION DE AGUA EN DIFERENTES SECTORES Y COMUNIDADES DE LA PROV. DE AZUA,  CORRESP. A 31 DIAS DEL MES DE OCTUBRE, 30 DIAS DEL MES DE NOVIEMBRE Y 30 DIAS DEL MES DE DICIEMBRE/2022. LIBRAMIENTO NO. 449-1</t>
  </si>
  <si>
    <t>AVANCE INICIAL 20% DE LOS TRABAJOS DE CONSTRUCCIÓN PLANTA POTABILIZADORA DE FILTRACIÓN RÁPIDA 40 LPS DE CAPACIDAD, AC. MÚLTIPLE SONADOR, PROV. MONSEÑOR NOUEL, ZONA V.  LIBRAMIENTO NO. 453-1</t>
  </si>
  <si>
    <t>PAGO FACT. NO. B1500000071/03-01-2023, O/S  NO.OS2022-0426 , DISTRIBUCION DE AGUA EN CAMION CISTERNA EN DIFERENTES SECTORES Y COMUNIDADES DE LA   PROV. SAN CRISTOBAL, CORRESP. A 31 DIAS DE DICIEMBRE/2022  LIBRAMIENTO NO. 483-1</t>
  </si>
  <si>
    <t>PAGO FACT. NO. B1500107129/20-12-2022, 127604/06-01-2023 O/C 2022-0222 ADQUISICIÓN DE TICKETS DE GASOLINA PARA SER UTILIZADOS EN LA FLOTILLA DE VEHÍCULOS MOTORES Y EQUIPOS DEL INAPA , LIB.484.1</t>
  </si>
  <si>
    <t>PAGO FACT. NO. B1500000079/23-08-2022 (CUB. NO.09) DE LOS TRABAJOS DE AMPLIACIÓN ACUEDUCTO VILLA ALTAGRACIA" PROV. SAN CRISTÓBAL, ZONA IV , LIBRAMIENTO NO. 447-1</t>
  </si>
  <si>
    <t>PAGO FACT. NO.B1500000015//04-12-2022,  ALQUILER DEL LOCAL COMERCIAL, UBICADO EN LA CALLE PRINCIPAL NO.28, DISTRITO MUNICIPAL LAS GALERAS,  PROV. SANTA BARBARA DE SAMANA,  CORRESP. AL MES DE DICIEMBRE/2022, LIBRAMIENTO NO.488.1</t>
  </si>
  <si>
    <t>PAGO FACT. NO.B1500000014/17-01-2023 (CUB. NO.03) DE LOS TRABAJOS MEJORAMIENTO ALCANTARILLADO SANITARIO DE EL  VALLE Y LOS HATILLOS, PROV. HATO MAYOR, ZONA VI. (LIBRAMIENTO NO.489.1)</t>
  </si>
  <si>
    <t>PAGO FACT. NO.B1500000004/19-01-2023, ALQUILER LOCAL COMERCIAL EN EL MUNICIPIO QUISQUEYA, PROV. SAN PEDRO DE MACORIS, CORRESP. AL MES DE ENERO/2023, LIBRAMIENTO NO.490</t>
  </si>
  <si>
    <t>PAGO FACTS. NOS.B1500000005/04-01-2023, O/S NO. OS2022-0577, SERVICIO DE DISTRIBUCION DE AGUA EN CAMION CISTERNA EN LAS DIFERENTES COMUNIDADES DE LA PROV. MONTE PLATA, CORRESP. A 27 DIAS DE DICIEMBRE/2022,  LIBRAMIENTO NO.566</t>
  </si>
  <si>
    <t>PAGO FACT.  NO. B1500000148/03-01-2023, O/S NO. OS2022-0653, SERVICIO DISTRIBUCIÓN DE AGUA EN CAMIÓN CISTERNA EN DIFERENTES SECTORES Y COMUNIDADES DE LA PROV. SAN CRISTÓBAL, CORRESP. A 31 DIAS DE DICIEMBRE/2022.  LIBRAMIENTO NO. 560</t>
  </si>
  <si>
    <t>PAGO FACT. NO.B1100000327/30-11-2022,  ALQUILER LOCAL COMERCIAL EN VILLA VASQUEZ, PROV. MONTECRISTI,  CORRESP. A LOS MESES DESDE 30 DEL MES DE SEPTIEMBRE  HASTA 30 DEL MES DE NOVIEMBRE/2022,  LIBRAMIENTO NO. 563</t>
  </si>
  <si>
    <t>PAGO FACT.  NO.B1500000056/26-08, 57, 63/25-10, 58/29-11, 59/08-12-2022, 65/12-01-2023, O/S NO. OS2022-0625,  DISTRIBUCION DE AGUA EN DIFERENTES SECTORES Y COMUNIDADES DE LA PROV. SAN JUAN DE LA MAGUANA,    CORRESP. A 31 DIAS DE JULIO, 31 DIAS DE AGOSTO, 30 DIAS DE SEPT. 31 DIAS DE OCTUBRE, 30 DIAS DE NOV. 30 DIAS DE DIC./2022, LIBRAMIENTO NO.565</t>
  </si>
  <si>
    <t>PAGO FACTS. NOS.B1500000001/09-12-2022, 02/13-01-2023, O/S NO.OS2022-0717, DISTRIBUCIÓN DE AGUA EN DIFERENTES SECTORES Y COMUNIDADES DE LA PROV. SAMANÁ,  CORRESP. A 29 DÍAS DEL MES DE NOVIEMBRE Y 29 DIAS DEL MES DE DICIEMBRE/2022.  LIBRAMIENTO NO. 571</t>
  </si>
  <si>
    <t>PAGO CUB. NO.4 FINAL Y DEVOLUCION DE RETENIDO EN GARANTIA, DE LOS TRABAJOS MEJORAMIENTO AC. PEDERNALES (REHABILITACION OBRA DE TOMA Y COLOCACION LINEA ADUCCION)  PROV.PEDERNALES,  LOTE I, LIBRAMIENTO NO. 561</t>
  </si>
  <si>
    <t>PAGO FACTS. NOS. B1500000163/05-12-2022, 164/05-01-2023, O/S NOS. OS2022-0231, OS2022-0748, DISTRIBUCIÓN DE AGUA EN DIFERENTES SECTORES Y COMUNIDADES DE LA PROV. SAMANÁ, CORRESP.  A 30 DÍAS DEL MES DE NOVIEMBRE Y 29 DIAS DEL MES DE DICIEMBRE/2022. LIBRAMIENTO NO. 570</t>
  </si>
  <si>
    <t>PAGO AVANCE 20% AMPLIACIÓN AC. MULTIPLE PARTIDO- LA GORRA, PROV. DAJABON,, ZONA I. LOTE H- RED DE DISTRIBUCIÓN SECTOR PARTIDO LOTE 8, LIBRAMIENTO NO.698.1</t>
  </si>
  <si>
    <t>PAGO FACTS. NOS.B1500000024/04-11, 25/05-11, 26/03-12-2022, O/S NOS.OS2022-0425, OS2022-0742, ABASTECIMIENTO DE AGUA EN DIFERENTES COMUNIDADES DE LA PROV.MONTECRISTI ,CORRESP. A 19 DIAS DE SEPTIEMBRE, 26 DIAS DE OCTUBRE Y 22 DIAS DE NOVIEMBRE/2022,   LIBRAMIENTO NO. 613</t>
  </si>
  <si>
    <t>PAGO AVANCE 20% AMPLIACIÓN AC. MULTIPLE  PARTIDO- LA GORRA, PROV. DAJABON, ZONA I, LOTE A - RED DE DISTRIBUCION SECTOR PARTIDO ARRIBA LOTE I,  LIBRAMIENTO NO.694</t>
  </si>
  <si>
    <t>PAGO FACT.  NO.B1500000051/11-01-2023, O/SR NO. OS2022-0574, DISTRIBUCION DE AGUA EN DIFERENTES SECTORES Y COMUNIDADES DE LA PROV. SAN JUAN, CORRESP.A 31 DIAS DEL MES DICIEMBRE/2022, LIBRAMIENTO NO. 690</t>
  </si>
  <si>
    <t>PAGO FACT. NO.B1500000114/03-01-2023, O/S  NO.OS2022-0378, DISTRIBUCION DE AGUA CON CAMION CISTERNA EN DIFERENTES SECTORES Y COMUNIDADES DE LA PROV.SAN CRISTOBAL, CORRESP. A 31 DIAS DE DICIEMBRE/2022.  LIBRAMIENTO NO. 691</t>
  </si>
  <si>
    <t>PAGO FACT. NO. B1500000051/03-01-2023, O/S 2022-0631, DISTRIBUCIÓN DE AGUA EN DIFERENTES SECTORES Y COMUNIDADES DE LA PROV. SAN JUAN DE LA MAGUANA, CORRESP. A 31 DIAS DE DICIEMBRE/2022,  LIBRAMIENTO NO. 689</t>
  </si>
  <si>
    <t>PAGO FACT. NO.B1500000081/05-12-2022, 101/03-01-2023, O/S NO.OS2022-0706, SERVICIO DE DISTRIBUCION DE AGUA EN CAMION CISTERNA EN DIFERENTES SECTORES Y COMUNIDADES DE LA PROV. SAN CRISTOBAL,  CORRESP. A 30 DIAS DEL MES DE NOVIEMBRE Y 31 DIAS DEL MES DE DICMEBRE/2022, LIBRAMIENTO NO. 695</t>
  </si>
  <si>
    <t>PAGO FACT. NO. B1500000101/05-01-2023, O/S  NO OS2022-0333,  DISTRIBUCION DE AGUA EN DIFERENTES SECTORES Y COMUNIDADES DE LA  PROV. MONTE PLATA, CORRESP. A 29 DIAS DE DICIEMBRE/2022, LIBRAMIENTO NO. 692</t>
  </si>
  <si>
    <t>PAGO FACT. NO. B1500000055/16-01-2023, O/S NO. OS2022-0718, DISTRIBUCION DE AGUA EN DIFERENTES SECTORES Y COMUNIDADES DE LA PROV. SAMANA, CORRESP. A 29 DIAS DEL MES DE DICIEMBRE/2022. LIBRAMIENTO NO. 697</t>
  </si>
  <si>
    <t>PAGO FACT. NO.E450000000837/27-01-2023, CUENTA NO.709494508, SERVICIOS TELEFONICOS E INTERNET, CORRESP. AL MES DE ENERO/2023,  LIBRAMIENTO NO. 669</t>
  </si>
  <si>
    <t>PAGO FACTS. NOS.B1500006021,6022,6023,6024,6025,6027,6008,6042,6043,6044,6045,6046,6047,6048,6049/31-01-2023, CONSUMO ENERGETICO CORRESP.AL MES DE ENERO/2023,  LIBRAMIENTO NO. 687</t>
  </si>
  <si>
    <t>PAGO FACTS. NOS.B1500001857,1858,1859,1860,1862/16-01-2023, CONSUMO ENERGÉTICO DE LAS LOCALIDADES ARROYO SULDIDO, AGUA SABROSA, LA BARBACOA, LAS COLONIAS RANCHO ESPAÑOL, PROV. SAMANÁ, CORRESP. AL MES DE ENERO/2023.  LIBRAMIENTO NO. 685</t>
  </si>
  <si>
    <t>PAGO FACT. NO. B1500000046/04-01-2023, O/S NO. OS2022-0479,  DISTRIBUCION  DE AGUA EN DIFERENTES SECTORES Y COMUNIDADES DE LA PROV.  DE AZUA, CORRESP. A 30 DIAS DE DICIEMBRE/2022,  LIBRAMIENTO NO.696</t>
  </si>
  <si>
    <t>PAGO FACT. NO.B1500000101/06-02-2023 (CUB.NO.04) DE LOS TRABAJOS REDES VILLA GUERRERO COMPRENDIDA ENTRE LOS NUDOS 12, 20, 40 Y 75, PROV. EL SEIBO, LOTE II,  LIB-666</t>
  </si>
  <si>
    <t>PAGO FACT. NO. E450000001133/27-01-2023 (721621338) SERVICIO DE LAS FLOTAS GENERAL INAPA, CORRESP. AL MES DE ENERO/2023,  LIB-667</t>
  </si>
  <si>
    <t>PAGO FACT. NO.B1500000066/03-01-2023, O/S NO.OS2022-0554, DISTRIBUCIÓN DE AGUA EN DIFERENTES SECTORES Y COMUNIDADES DE LA PROV. SAN CRISTÓBAL,  CORRESP. A 31 DÍAS DE DICIEMBRE/2022,  LIB-668</t>
  </si>
  <si>
    <t>PAGO FACT. NO. B1500047846/05-02-2023, CUENTA NO.86115926, POR SERVICIO DE INTERNET, CORRESP. A LA FACTURACIÓN DESDE EL 01- AL 31 DE ENERO/2023, LIB-665</t>
  </si>
  <si>
    <t>PAGO FACTS. NOS.B1500047879/05-02-2023, CUENTA NO.86797963, CORRESP. AL SERVICIO DE USO GPS DEL INAPA FACTURACIÓN DESDE EL 01 AL 31 DE ENERO/2023, LIB-663</t>
  </si>
  <si>
    <t>PAGO FACT. NO. E450000001439/27-01-2023 (CUENTA NO.744281798), SERVICIO DE INTERNET BANDA ANCHA DE LA DIRECCION EJECUTIVA, SUB-DIRECTORES, DIRECCION DE TRATAMIENTO, COMUNICACION Y PRENSA, DIRECCION ADMINISTRATIVA, DIRECCION DE OPERACIONES, DIRECCION DE SUPERV. Y FISCALIZACION DE OBRAS Y DE LA PROV. SAN PEDRO DE MACORIS, CORRESP. AL MES DE ENERO/2023, LIB-662</t>
  </si>
  <si>
    <t>PAGO FACT. NO. B1500047844/05-02-2023, CUENTA NO.86082876, POR SERVICIO DE LAS FLOTAS DE INAPA, CORRESP. A LA FACTURACIÓN DEL 01- AL 31 DE ENERO/2023,  LIB-661</t>
  </si>
  <si>
    <t xml:space="preserve">PAGO FACT. NO. B1500047851/05-02-2023, CUENTA NO.86273266, POR SERVICIO DE USO INTERNET MÓVIL TABLET, ASIGNADO AL DEPTO. DE CATASTRO AL USUARIO DEL INAPA, CORRESP. A LA FACTURACIÓN DESDE EL 01 AL 31 DE ENERO/2023, LIB-660 </t>
  </si>
  <si>
    <t>PAGO FACT. NO. B1500000101/05-01-2023, O/S NO.OS2022-0667, DISTRIBUCIÓN DE AGUA EN DIFERENTES SECTORES Y COMUNIDADES DE LA PROV. BARAHONA,  CORRESP. A 31 DIAS DEL MES DE DICIEMBRE/2022, LIB-659</t>
  </si>
  <si>
    <t>PAGO FACT. NO. B1500000011/26-01-2023 (CUB. NO.2) DE LOS TRABAJOS DE CONSTRUCCION AC. MULTIPLE GUANUMA - LOS BOTADOS, PLANTA POTABILIZADORA DE 100 LPS, PROV. SANTO DOMINGO- MONTE PLATA, ZONA IV. LIBRAMIENTO NO. LIB-664</t>
  </si>
  <si>
    <t>PAGO FACTS. NOS.B1500039607 (CODIGO DE SISTEMA NO.77100), 39679 (6091) 01-02-2023, SERVICIOS RECOGIDA DE BASURA EN EL NIVEL CENTRAL Y OFICINAS  ACS. RURALES, CORRESP. AL PERIODO DESDE EL 01 AL 28 DE FEBRERO/2023, LIB-658</t>
  </si>
  <si>
    <t>PAGO NOMINA HORAS EXTRAS CORRESP. AL MES DICIEMBRE/2022, ELABORADA EN FEBRERO/2023. LIBRAMIENTO NO. 427</t>
  </si>
  <si>
    <t>PAGO FACT. NO.B1500000056/03-01-2023, O/S NO.OS2022-0549,  SERVICIO DE DISTRIBUCION DE AGUA  CAMION CISTERNA EN DIFERENTES SECTORES Y COMUNIDADES DE LA PROV. SAN CRISTOBAL, CORRESP. A 31 DIAS DE DICIEMBRE/2022. LIBRAMIENTO NO. 565</t>
  </si>
  <si>
    <t>PAGO FACTS. NOS.B1500000106/2-12, 107/5-12-2022, ALQUILER LOCAL  COMERCIAL EN EL MUNICIPIO TENARES, PROV. HERMANAS MIRABAL, O/S NO. OS2022-0449,  LIBRAMIENTO NO. 562</t>
  </si>
  <si>
    <t>PAGO FACT. NO.B1500026577/01-01-2023, SERVICIOS MEDICOS A EMPLEADOS VIGENTES Y EN TRÁMITE DE PENSIÓN, CONJUNTAMENTE CON SUS DEPENDIENTES DIRECTOS, (CÓNYUGES, HIJOS E HIJASTROS), CORRESP. AL MES DE ENERO/2023,  LIB 337-1</t>
  </si>
  <si>
    <t>PAGO FACTS. NOS.B150000070/12-12-2022, 71/18-01-20223, ORDENE DE SERVICIO NOS.OS2022-0245, OS2022-0720,  ABASTECIMIENTO DE AGUA EN DIFERENTES SECTORES Y COMUNIDADES DE LA  PROV. BARAHONA, CORRESP. A 30 DIAS DE NOVIEMBRE Y 31 DIAS DE DICIEMBRE/2022, LIBRAMIENTO NO. 611</t>
  </si>
  <si>
    <t>PAGO FACTS. NOS.B1500000067/07-12-2022, 68/19-01-2023, O/S NOS.OS2022-0264, OS2022-0719, SERVICIO DE DISTRIBUCIÓN DE AGUA EN DIFERENTES SECTORES Y COMUNIDADES DE LA PROV. PEDERNALES, CORRESP. A 30 DÍAS DEL MES DE NOVIEMBRE Y 30 DIAS DEL MES DE DICIEMBRE/2022, LIBRAMIENTO NO. 612</t>
  </si>
  <si>
    <t>PAGO FACT. NO.B1500000113/01-12-2022, O/S NO. OS2022-0658, SERVICIO DISTRIBUCION DE AGUA EN DIFERENTES SECTORES Y COMUNIDADES DE LA PROV. DAJABON, CORRESP. A 26 DIAS DE NOVIEMBRE/2022, LIBRAMIENTO NO. 610</t>
  </si>
  <si>
    <t xml:space="preserve">063761 </t>
  </si>
  <si>
    <t xml:space="preserve">063762 </t>
  </si>
  <si>
    <t xml:space="preserve">063767 </t>
  </si>
  <si>
    <t xml:space="preserve">063769 </t>
  </si>
  <si>
    <t xml:space="preserve">063771 </t>
  </si>
  <si>
    <t>ADICIONAL REGALIA CANCELADOS ACUEDUCTOS 2022</t>
  </si>
  <si>
    <t>104534 -104540</t>
  </si>
  <si>
    <t>ADICONAL BONO SISMAP-2022</t>
  </si>
  <si>
    <t xml:space="preserve">104520-104522 </t>
  </si>
  <si>
    <t>104514 -104518</t>
  </si>
  <si>
    <t>NOMINA ADICIONAL BONO SISMAP 2022 DICIEMBRE 2022</t>
  </si>
  <si>
    <t>104509 -104513</t>
  </si>
  <si>
    <t>NOMINA ADICIONAL REGALIA PASCUAL 2022 DICIEMBRE 2022</t>
  </si>
  <si>
    <t>NOMINA ADICIONAL BONO DESEMPEÑO INDIVIDUAL 2021 -ENERO  2023</t>
  </si>
  <si>
    <t>NOMINA ADICIONAL SUELDO 14-DICIEMBRE2022</t>
  </si>
  <si>
    <t>RETENCION ISR NOMINA ADICIONAL SUELDO 14- 2022 -DICIEMBRE 2022</t>
  </si>
  <si>
    <t>ADICIONAL REGALIA CANCELADOS ACUEDUCTOS 2022-ENERO 2023</t>
  </si>
  <si>
    <t>104542 -104543</t>
  </si>
  <si>
    <t xml:space="preserve">EFT-8256 </t>
  </si>
  <si>
    <t xml:space="preserve">EFT-8257 </t>
  </si>
  <si>
    <t xml:space="preserve">063772 </t>
  </si>
  <si>
    <t>PAGO NOMINA PERSONAL SEGURIDAD MILITAR, CORRESPONDIENTE A FEBRERO DEL 2023, LIBRAMIENTO NO.800</t>
  </si>
  <si>
    <t xml:space="preserve">EFT-1782 </t>
  </si>
  <si>
    <t xml:space="preserve">EFT-1783 </t>
  </si>
  <si>
    <t xml:space="preserve">EFT-1784 </t>
  </si>
  <si>
    <t xml:space="preserve">EFT-1785 </t>
  </si>
  <si>
    <t xml:space="preserve">EFT-1786 </t>
  </si>
  <si>
    <t xml:space="preserve">EFT-1787 </t>
  </si>
  <si>
    <t xml:space="preserve">EFT-1788 </t>
  </si>
  <si>
    <t xml:space="preserve">EFT-1789 </t>
  </si>
  <si>
    <t xml:space="preserve">EFT-1790 </t>
  </si>
  <si>
    <t xml:space="preserve">EFT-1791 </t>
  </si>
  <si>
    <t xml:space="preserve">EFT-1792 </t>
  </si>
  <si>
    <t xml:space="preserve">EFT-1793 </t>
  </si>
  <si>
    <t xml:space="preserve">EFT-1794 </t>
  </si>
  <si>
    <t xml:space="preserve">EFT-1795 </t>
  </si>
  <si>
    <t xml:space="preserve">EFT-1796 </t>
  </si>
  <si>
    <t xml:space="preserve">EFT-1797 </t>
  </si>
  <si>
    <t xml:space="preserve">EFT-1798 </t>
  </si>
  <si>
    <t xml:space="preserve">EFT-1799 </t>
  </si>
  <si>
    <t xml:space="preserve">EFT-1800 </t>
  </si>
  <si>
    <t xml:space="preserve">EFT-1801 </t>
  </si>
  <si>
    <t xml:space="preserve">EFT-1802 </t>
  </si>
  <si>
    <t xml:space="preserve">EFT-1803 </t>
  </si>
  <si>
    <t xml:space="preserve">EFT-1804 </t>
  </si>
  <si>
    <t xml:space="preserve">EFT-1805 </t>
  </si>
  <si>
    <t xml:space="preserve">EFT-1806 </t>
  </si>
  <si>
    <t xml:space="preserve">EFT-1807 </t>
  </si>
  <si>
    <t xml:space="preserve">EFT-1808 </t>
  </si>
  <si>
    <t xml:space="preserve">EFT-1809 </t>
  </si>
  <si>
    <t xml:space="preserve">EFT-1810 </t>
  </si>
  <si>
    <t xml:space="preserve">EFT-1811 </t>
  </si>
  <si>
    <t xml:space="preserve">EFT-1812 </t>
  </si>
  <si>
    <t xml:space="preserve">EFT-1813 </t>
  </si>
  <si>
    <t xml:space="preserve">EFT-1814 </t>
  </si>
  <si>
    <t xml:space="preserve">EFT-1815 </t>
  </si>
  <si>
    <t xml:space="preserve">EFT-1816 </t>
  </si>
  <si>
    <t xml:space="preserve">EFT-1817 </t>
  </si>
  <si>
    <t xml:space="preserve">EFT-1818 </t>
  </si>
  <si>
    <t xml:space="preserve">EFT-1819 </t>
  </si>
  <si>
    <t xml:space="preserve">EFT-1820 </t>
  </si>
  <si>
    <t xml:space="preserve">EFT-1821 </t>
  </si>
  <si>
    <t xml:space="preserve">EFT-1822 </t>
  </si>
  <si>
    <t xml:space="preserve">COLECTOR DE IMPUESTOS INTENOS </t>
  </si>
  <si>
    <t>104528-104533</t>
  </si>
  <si>
    <t>104525 -104527</t>
  </si>
  <si>
    <t>PAGO NÓMINA DE VIÁTICOS DIRECCIÓN DE TRATAMIENTO DE AGUA, CORRESPONDIENTE DICIEMBRE/2022, ELABORADO EN ENERO/2023, SEGÚN MEMO-DF-7/2023.</t>
  </si>
  <si>
    <t xml:space="preserve">EFT-8247 </t>
  </si>
  <si>
    <t xml:space="preserve">063773 </t>
  </si>
  <si>
    <t xml:space="preserve">063775 </t>
  </si>
  <si>
    <t xml:space="preserve">063776 </t>
  </si>
  <si>
    <t xml:space="preserve">063777 </t>
  </si>
  <si>
    <t xml:space="preserve">063778 </t>
  </si>
  <si>
    <t xml:space="preserve">063779 </t>
  </si>
  <si>
    <t xml:space="preserve">063780 </t>
  </si>
  <si>
    <t>REPOSICION FONDO CAJA CHICA DE LA DIRECCION COMERCIAL CORRESP. AL PERIODO DEL 18-01 AL 13-02-2023.</t>
  </si>
  <si>
    <t>PAGO FACT. NO.B1100010263/10-02-2023, ALQUILER LOCAL COMERCIAL EN EL MUNICIPIO RESTAURACION,  PROV. DAJABON. CORRESP. A LOS MESES DE JULIO, AGOSTO, SEPTIEMBRE, OCTUBRE, NOVIEMBRE, DICIEMBRE/2022 Y ENERO/2023.</t>
  </si>
  <si>
    <t>REPOSICION FONDO CAJA CHICA DE LA PROV.SANTIAGO RODRIGUEZ ZONA I CORRESP. AL PERIODO DEL 11-01 AL 24-01-2023.</t>
  </si>
  <si>
    <t>REPOSICION FONDO CAJA CHICA DE LA DIRECCION DE TRATAMIENTO DE AGUAS CORRESP. AL PERIODO DEL 03 AL 17-01-2023.</t>
  </si>
  <si>
    <t>PAGO RETENCIÓN DEL 10% DE ISR DESCONTADO A ALQUILERES DE LOCALES COMERCIALES, SEGÚN LEY 253/12, CORRESP. AL MES ENERO/2023.</t>
  </si>
  <si>
    <t>REPOSICION FONDO CAJA CHICA DE LA PROV.VALVERDE ZONA I CORRESP. AL PERIODO DEL 03 AL 23-01-2023.</t>
  </si>
  <si>
    <t>REPOSICION FONDO CAJA CHICA DE LA PROV.DAJABON ZONA I CORRESP. AL PERIODO DEL 04-01 AL 26-02-2023.</t>
  </si>
  <si>
    <t>PAGO FACT. NO.B1100010264/10-02-2023, ALQUILER LOCAL COMERCIAL UBICADO EN EL MUNICIPIO VICENTE NOBLE, PROV. BARAHONA,  CORRESP. A 22 DIAS DEL MES DE SEPTIEMBRE Y LOS MESES OCTUBRE, NOVIEMBRE, DICIEMBRE/2022 Y ENERO/2023.</t>
  </si>
  <si>
    <t>PAGO DEL PROCESO DEL LEVANTAMIENTO OPOSICION, EMISION DE PLACA OFICIAL A PRIVADO Y MARBETE ACTUAL DE AÑO 2022-2023, VEHICULO MARCA TOYOTA HILUX CHASIS: MR0FR22G700794390 PLACA EL07387 AÑO: 2015 .</t>
  </si>
  <si>
    <t>PAGO FACTS. NOS.B1500000086/02-11, 87/01-12-2022, 88/10-01-2023, ALQUILER LOCAL COMERCIAL EN GUAYUBIN, PROV. MONTECRISTI, CORRESP. A LOS  MESES DE NOVIEMBRE, DICIEMBRE/2022, ENERO/2023.</t>
  </si>
  <si>
    <t>REPOSICION FONDO CAJA CHICA DE LA  ZONA V  SANTIAGO CORRESP. AL PERIODO DEL 06 AL 31-01-2023.</t>
  </si>
  <si>
    <t>PAGO FACT. NO. B1100010265/10-02-2023, ALQUILER LOCAL COMERCIAL UBICADO EN EL MUNICIPIO JIMANI PROV. INDEPENDENCIA, CORRESP. A 16 DIAS DEL MES DE OCTUBRE Y LOS MESES NOVIEMBRE, DICIEMBRE/2022 Y ENERO/2023.</t>
  </si>
  <si>
    <t>REPOSICION FONDO CAJA CHICA DE LA PROV. AZUA ZONA II CORRESP. AL PERIODO DEL 03 AL 20-01-2023.</t>
  </si>
  <si>
    <t>PAGO FACT. NO.B1100010252/19-01-2023,  ALQUILER LOCAL COMERCIAL, EN EL MUNICIPIO VILLA JARAGUA, PROV. BAHORUCO, CORRESP. AL MES DE ENERO/2023.</t>
  </si>
  <si>
    <t>PAGO FACT. NO. B1500000079/14-02-2023 (CUB.NO.04 FINAL) DE LOS TRABAJOS RED DE DISTRIBUCIÓN PARA ABASTECIMIENTO DE AGUA SECTORES: LOS PLATANITOS Y EL CENTRO, PROV. LA ALTAGRACIA.</t>
  </si>
  <si>
    <t xml:space="preserve">EFT-2636 </t>
  </si>
  <si>
    <t>EFT-1831</t>
  </si>
  <si>
    <t>PAGO FACTS. DE CONSUMO ENERGETICO EN LA ZONA ESTE DEL PAIS CORRESP. AL MES DE ENERO/2023.</t>
  </si>
  <si>
    <t>PAGO FACTS. NOS.B1500001831,1832,1833,1834,1835/31-01-2023, CONTRATOS NOS. 1178,1179, 1180, 1181, 3066, SERVICIO ENERGÉTICO A NUESTRAS INSTALACIONES EN BAYAHIBE, PROV. LA ROMANA, CORRESP. AL MES DE ENERO/2023, LIB-835</t>
  </si>
  <si>
    <t>PAGO FACT. NO. B1500000288/07-02-2023 (CUB.NO.06) DE LOS TRABAJOS MEJORAMIENTO ALCANTARILLADOS SANITARIOS: CASTILLO, PIMENTEL, VILLA RIVAS Y SAN FRANCISCO DE MACORÍS (VILLA VERDE Y VISTA DEL VALLE, 1RA. ETAPA) PROV. DUARTE,  LIBRAMIENTO NO.840</t>
  </si>
  <si>
    <t xml:space="preserve">PAGO FACT. NO. B1500000290/14-02-2023 (CUB.NO.01) DE LOS TRABAJOS CONSTRUCCIÓN SISTEMA DE SANEAMIENTO ARROYO GURABO Y SU ENTORNO, MUNICIPIO SANTIAGO, PROV. SANTIAGO. LOTE 3. </t>
  </si>
  <si>
    <t>PAGO FACTS. DE CONSUMO ENERGETICO EN LA ZONA SUR DEL PAIS CORRESP. AL MES DE ENERO/2023.</t>
  </si>
  <si>
    <t>PAGO NOMINA ADICIONAL SUELDOS FIJOS PROGRAMA 11 Y APORTES PATRONALES A LA SEGURIDAD SOCIAL, CORRESP. AL MES DE FEBRERO/2023. LIBRAMIENTO NO. 842</t>
  </si>
  <si>
    <t>PAGO NOMINA ADICIONAL SUELDOS FIJOS PROGRAMA 13 Y APORTE PATRONALES A LA SEGURIDAD SOCIAL, CORRESP. AL MES DE FEBRERO/2023. LIBRAMIENTO NO. 844</t>
  </si>
  <si>
    <t>PAGO NOMINA ADICIONAL SUELDO FIJOS PROGRAMA 01 Y APORTES PATRONALES A LA SEGUIDAD SOCIAL, CORRESP. AL MES DE FEBRERO/2023. LIBRAMIENTO NO.838</t>
  </si>
  <si>
    <t>PAGO DE NOMINA SUELDO FIJO PROGRAMA 01 Y APORTES PATRONALES A LA SEGURIDAD SOCIAL, CORRESP. AL MES DE FEBRERO DEL 2023. LIBRAMIENTO NO. 790</t>
  </si>
  <si>
    <t>PAGO NOMINA PERSONAL TEMPORAL PROGRAMA 11 Y APORTES PATRONALES A LA SEGURIDAD SOCIAL, CORRESP.AL MES DE FEBRERO/2023. LIBRAMIENTO NO. 806</t>
  </si>
  <si>
    <t>PAGO NOMINA PERSONAL FIJO PROGRAMA 11 Y APORTES PATRONALES A LA SEGURIDAD SOCIAL, CORRESP. AL MES DE FEBRERO/2023.  LIBRAMIENTO NO.794</t>
  </si>
  <si>
    <t>PAGO DE NOMINA SUELDO FIJO PROGRAMA 03 Y APORTES PATRONALES A LA SEGURIDAD SOCIAL, CORRESP.AL MES DE FEBRERO DEL 2023. LIBRAMIENTO NO. 792</t>
  </si>
  <si>
    <t>PAGO DE NOMINA SUELDO FIJO PROGRAMA 13 Y APORTES PATRONALES A LA SEGURIDAD SOCIAL, CORRESP. AL MES DE FEBRERO DEL 2023. LIBRAMIENTO NO. 796</t>
  </si>
  <si>
    <t>PAGO DE NOMINA PERSONAL TEMPORAL PROGRAMA 01 Y APORTES PATRONALES A LA SEGURIDAD SOCIAL, CORRESP. AL MES DE FEBRERO DEL 2023. LIBRAMIENTO NO. 802</t>
  </si>
  <si>
    <t>PAGO DE NOMINA PERSONAL TEMPORAL PROGRAMA 13 Y APORTES PATRONALES A LA SEGURIDAD SOCIAL, CORRESP. AL MES DE FEBRERO DEL 2023. LIBRAMIENTO NO. 808</t>
  </si>
  <si>
    <t>PAGO DE NOMINA PERSONAL TEMPORAL PROGRAMA 03 Y APORTES PATRONALES A LA SEGURIDAD SOCIAL, CORRESP. AL MES DE FEBRERO DEL 2023. LIBRAMIENTO NO. 804</t>
  </si>
  <si>
    <t>PAGO NOMINA PERSONAL EN TRAMITE DE PENSION Y APORTES PATRONALES A LA SEGURIDAD SOCIAL, CORRESP.A FEBRERO DEL 2023. LIBRAMIENTO NO.798</t>
  </si>
  <si>
    <t>PAGO AVANCE 20% MEJORAMIENTO PLANTA DEPURADORA DE AGUAS RESIDUALES DEL ALCANTARILLADO SANITARIO DE HIGUEY, PROVINCIA LA ALTAGRACIA, LIBRAMIENTO NO.758</t>
  </si>
  <si>
    <t>PAGO FACT. NO.B1500000063/03-01-2023, O/S NO.OS2022-0500, DISTRIBUCIÓN DE AGUA EN DIFERENTES SECTORES Y COMUNIDADES DE LA PROV. SAN CRISTÓBAL, CORRESP. A 31 DÍAS DEL MES DE DICIEMBRE/2022.  LIBRAMIENTO NO. 747</t>
  </si>
  <si>
    <t>PAGO FACTS. NOS.B1500000026/05-12-2022, 51/03-01-2023, O/S 2022-0626, DISTRIBUCION DE AGUA EN DIFERENTES SECTORES Y COMUNIDADES  DE LA PROV. VALVERDE, MAO,  CORRESP. A 26 DIAS DE NOVIEMBRE Y 27 DIAS DE DICIEMBRE/2022. LIBRAMIENTO NO. 748</t>
  </si>
  <si>
    <t>PAGO FACT. NO.B1500000056/11-01-2023, O/S NO.OS2022-0576, DISTRIBUCION DE AGUA CON CAMION CISTERNA EN DIFERENTES SECTORES Y COMUNIDADES DE LA PROV. DE BARAHONA, CORRESP.A 30 DIAS DEL MES DE DICIEMBRE/2022,  LIBRAMIENTO NO. 750</t>
  </si>
  <si>
    <t>PAGO FACT. NO.B1500000054/24-01-2023, O/S NO.OS2022-0551, DISTRIBUCION DE AGUA EN DIFERENTES SECTORES Y COMUNIDADES DE LA PROV. SAN CRISTOBAL , CORRESP. A 30 DIAS DE DICIEMBRE/2022, LIBRAMIENTO NO. 751</t>
  </si>
  <si>
    <t>PAGO AVANCE 20% REHABILITACION PLANTA DE TRATAMIENTO DE  AGUAS RESIDUALES DEL ALCANTARILLADO SANITARIO  LA PEÑA, ZONA III, PROV. DUARTE,  LIBRAMIENTO NO.753</t>
  </si>
  <si>
    <t>PAGO FACT. NO. B1500000114/05-01-2023, SERVICIO DE TRANSPORTE IDA Y VUELTA AL PERSONAL  OFICINA COMERCIAL Y EL AREA DE OPERACIONES,  PROV. SAN CRISTÓBAL CORRESP. A  DICIEMBRE/2022, LIBRAMIENTO NO. 755</t>
  </si>
  <si>
    <t xml:space="preserve">EFT-1823 </t>
  </si>
  <si>
    <t xml:space="preserve">EFT-1824 </t>
  </si>
  <si>
    <t xml:space="preserve">EFT-1825 </t>
  </si>
  <si>
    <t xml:space="preserve">EFT-1827 </t>
  </si>
  <si>
    <t xml:space="preserve">EFT-1828 </t>
  </si>
  <si>
    <t xml:space="preserve">EFT-1829 </t>
  </si>
  <si>
    <t xml:space="preserve">EFT-1830 </t>
  </si>
  <si>
    <t>PAGO FACT. NO. B1500000143/03-01-2023, O/S NO.OS2022-0550,  DISTRIBUCION DE AGUA CON CAMION CISTERNA EN DIFERENTES SECTORES Y COMUNIDADES DE LA PROV. SAN CRISTOBAL, CORRESP. A 31 DIAS DE DICIEMBRE/2022, LIB-734</t>
  </si>
  <si>
    <t>PAGO FACT. NO. B1500000011/13-02-2023 (CUB. NO.04) DE LOS TRABAJOS LÍNEA DE CONDUCCIÓN 12¨ PVC TRAMO DESDE EST. 1+556 HASTA EST. 2+359, PROV. SANTO DOMINGO - MONTE PLATA, ZONA IV, LOTE IV, LIB-733</t>
  </si>
  <si>
    <t>PAGO FACT. NO.B1500026925/01-02-2023, SERVICIOS MEDICOS A EMPLEADOS VIGENTES Y EN TRÁMITE DE PENSIÓN, CONJUNTAMENTE CON SUS DEPENDIENTES DIRECTOS, (CÓNYUGES, HIJOS E HIJASTROS), CORRESP. AL MES DE FEBRERO/2023, LIB-731</t>
  </si>
  <si>
    <t>PAGO FACT. NO.B1500026670/01-02-2023, PÓLIZA NO.30-93-015147, SERVICIOS PLAN MASTER INTERNACIONAL AL SERVIDOR VIGENTE Y SUS DEPENDIENTES DIRECTOS (CÓNYUGE E HIJOS), CORRESP. AL MES DE FEBRERO/2023,  LIB-730</t>
  </si>
  <si>
    <t xml:space="preserve">PAGO AVANCE INICIAL 20% PARA LOS TRABAJOS REHABILITACION PLANTA DEPURADORA DE AGUAS RESIDUALES, ALCANTARILLADO SANITARIO GUAYMATE, PROV. LA ROMANA, ZONA VI. </t>
  </si>
  <si>
    <t>PAGO FACT. NO.B1500000002/08-02-2023, (CUB. NO.02) DE LOS TRABAJOS AMPLIACION DE RED DE AC. SABANA DE LA MAR, SECTOR LOS SOLARES, PROV. HATO MAYOR, LOTE III, LIB-728</t>
  </si>
  <si>
    <t>PAGO FACT. NO. B1500040015/27-01-2023 SEGURO COLECTIVO DE VIDA CORRESP. AL MES DE FEBRERO/2023,  POLIZA NO.2-2-102-0064318,  LIB-727</t>
  </si>
  <si>
    <t>PAGO FACT. NO. B1500039979/26-01-2023, SERVICIOS ODONTOLÓGICOS AL SERVIDOR VIGENTE Y SUS DEPENDIENTES DIRECTOS (CÓNYUGE E HIJOS) AFILIADOS A SENASA CORRESP. AL MES DE FEBRERO/2023.</t>
  </si>
  <si>
    <t>PAGO FACT. NO.B1500000263/05-01-2023, O/S NO.2022-0656, SERVICIO DISTRIBUCIÓN DE AGUA CON CAMIÓN CISTERNA EN DIFERENTES COMUNIDADES DE LA PROV. SAN PEDRO DE MACORÍS, CORRESP. A 28 DIAS DEL MES DE DICIEMBRE/2022. LIB-725</t>
  </si>
  <si>
    <t>PAGO FACT. NO.B1500010389/27-01-2023, SERVICIO DE INTERNET Y CARGO POR RENTA DE SERVICIO DE INTERNET/DATOS, EN LA LOCALIDAD DE SAN CRISTOBAL, PROV. SAN CRISTOBAL, CORRESP. AL MES DE ENERO/2023.</t>
  </si>
  <si>
    <t>PAGO FACTS. NOS.B1500000051/02-12-2022, 52/05-01-2023 O/S NO. OSOS2022-0659  SERVICIO DE DISTRIBUCION DE AGUA EN CAMION CISTERNA, EN LOS DIFERENTES SECTORES Y COMUNIDADES DE LA PROV. DE SANTIAGO RODRIGUEZ, CORESP. A  30 DIAS DE NOVIEMBRE Y 31 DIAS DE DICIEMBRE/2022   LIBRAMIENTO NO.766</t>
  </si>
  <si>
    <t>PAGO AVANCE 20% AMPLIACIÓN ACUEDUCTO SAN FRANCISCO DE MACORÍS RED DE DISTRIBUCIÓN SECTORES PRIMAVERAL. COLINAS DEL NORTE Y MADEJA, PROV. DUARTE, ZONA III. RED DE DISTRIBUCIÓN SECTORES COLINAS DEL NORTE, BIJAO Y PRIMAVERAL, PARTE 5, LIBRAMIENTO NO.765</t>
  </si>
  <si>
    <t>PAGO FACT. NO.B1500000085/07-12-2022, O/S NO. OS2022-0722, SERVICIO DE DISTRIBUCIÓN DE AGUA CON CAMIÓN CISTERNA EN DIFERENTES COMUNIDADES Y SECTORES DE LA PROV. PEDERNALES, NO.131/2022, CORRESP. A 30 DÍAS DEL MES DE NOVIEMBRE/2022,LIBRAMIENTO NO. 749</t>
  </si>
  <si>
    <t>PAGO FACT. NO.B1500000113/05-01-2023, O/S OS2022-0033, SERVICIO DE TRANSPORTE DE IDA Y VUELTA, AL PERSONAL DEL ÁREA ADMINISTRATIVA PROV. SAN CRISTÓBAL, CORRESP. AL PERIODO DEL 7 DE DICIEMBRE/2022  AL 7 ENERO/2023, LIBRAMIENTO. 761</t>
  </si>
  <si>
    <t>PAGO FACT.  NO. B1500000101/23-01-2023, OS2022-0413, DISTRIBUCION DE AGUA EN DIFERENTES SECTORES Y COMUNIDADES DE LA PROV.  AZUA, NO.069/2022,  CORRESP. A  30 DIAS DE DICIEMBRE/2022, LIBRAMIENTO NO. 760</t>
  </si>
  <si>
    <t>PAGO FACT. NO. B1500009900 O/C 2022-0165, ADQUISICIÓN DE CAMIONES VOLTEO, CAMIONETAS, AUTOBUSES Y MINIBÚS PARA USO DEL INAPA (LOTE III ITEM I Y II,  LIBRAMIENTO NO.759</t>
  </si>
  <si>
    <t>PAGO FACTS. NOS. B1500002310, 2311, 2312, 2313/20-01-2023 O/C 2022-0175, ADQUISICIÓN DE CAMIONES VOLTEO, CAMIONETA, AUTOBUSES Y MINIBÚS PARA USO DEL INAPA ,  LIBRAMIENTO NO.</t>
  </si>
  <si>
    <t>PAGO FACT. NO.B1500000139/03-01-2023, O/S NO. OS2022-0552, SERVICIO DISTRIBUCION DE AGUA EN DIFERENTES SECTORES Y COMUNIDADES DE LA PROV. SAN CRISTOBAL, CORRESP. A 31 DIAS DE DICIEMBRE/2022.  LIBRAMIENTO NO. 757</t>
  </si>
  <si>
    <t>PAGO FACT. NO. B1500000018/18-01-2023 ( CUB. NO.02) PARA LOS TRABAJOS MEJORAMIENTO AC. BARAHONA (SECTOR LOS MAESTROS) PROV. BARAHONA, ZONA VIII, LIBRAMIENTO.701</t>
  </si>
  <si>
    <t>PAGO FACT. NO.B1500000151/02-01-2023, O/S NO. OS2022-0533, SERVICIO DE DISTRIBUCION DE AGUA CON CAMION CISTERNA EN DIFERENTES COMUNIDADES DE LA PROV. MARIA TRINIDAD SANCHEZ, CORRESP. 24 DIAS DE DICIEMBRE/2022, LIBRAMIENTO NO. 762</t>
  </si>
  <si>
    <t>PAGO RETENCION DEL ITBIS (18% A PERSONA FISICA), SEGUN LEY 253/12, CORRESP. AL MES  DE ENERO/2023.</t>
  </si>
  <si>
    <t>REPOSICION FONDO CAJA CHICA DE LA DIRECCION EJECUTIVA CORRESP. AL PERIODO DEL 25-01 AL 13-02-2023.</t>
  </si>
  <si>
    <t>REPOSICION FONDO CAJA CHICA DE LA DIRECCION DE OPERACIONES DESTINADO PARA CUBRIR GASTOS DE URGENCIA CORRESP. AL PERIODO DEL 03-01 AL 02-02-2023.</t>
  </si>
  <si>
    <t>REPOSICION FONDO CAJA CHICA DE LA PROV.SAMANA ZONA III CORRESP. AL PERIODO DEL 10-01 AL 03-02-2023.</t>
  </si>
  <si>
    <t xml:space="preserve">063781 </t>
  </si>
  <si>
    <t xml:space="preserve">063782 </t>
  </si>
  <si>
    <t xml:space="preserve">063783 </t>
  </si>
  <si>
    <t xml:space="preserve">063784 </t>
  </si>
  <si>
    <t>REPOSICION FONDO CAJA CHICA DE LA PROVINCIA BARAHONA ZONA VIII CORRESP. AL PERIODO DEL 03-01 AL 02-02-2023.</t>
  </si>
  <si>
    <t xml:space="preserve">063785 </t>
  </si>
  <si>
    <t xml:space="preserve">EFT-2637 </t>
  </si>
  <si>
    <t xml:space="preserve">034298 </t>
  </si>
  <si>
    <t>PAGO PARA INICIAR LOS TRÁMITES PARA LA AUTORIZACIÓN AMBIENTAL DEL PROYECTO AMPLIACIÓN ACUEDUCTO SAN JUAN, REDES DE DISTRIBUCIÓN, PROV. SAN JUAN DE LA MAGUANA.</t>
  </si>
  <si>
    <t>PAGO FACT. NO. B1500000012/15-02-2023 (CUB.NO.08 FINAL)  DE LOS TRABAJOS DE CONSTRUCCION DEPOSITO REGULADOR H.A. PARA EL AC. LOS RIOS Y LAS CLAVELINAS,  PROV. BAHORUCO, ZONA VIII, LOTE NO.IV.</t>
  </si>
  <si>
    <t xml:space="preserve">EFT-1826 </t>
  </si>
  <si>
    <r>
      <t xml:space="preserve">EFT-1832 </t>
    </r>
    <r>
      <rPr>
        <sz val="8"/>
        <color indexed="10"/>
        <rFont val="Calibri"/>
        <family val="2"/>
        <scheme val="minor"/>
      </rPr>
      <t xml:space="preserve"> </t>
    </r>
  </si>
  <si>
    <r>
      <t xml:space="preserve">EFT-1833 </t>
    </r>
    <r>
      <rPr>
        <sz val="8"/>
        <color indexed="10"/>
        <rFont val="Calibri"/>
        <family val="2"/>
        <scheme val="minor"/>
      </rPr>
      <t xml:space="preserve"> </t>
    </r>
  </si>
  <si>
    <t xml:space="preserve">EFT-1834 </t>
  </si>
  <si>
    <t xml:space="preserve">EFT-1835 </t>
  </si>
  <si>
    <t xml:space="preserve">EFT-1836 </t>
  </si>
  <si>
    <t xml:space="preserve">EFT-1837 </t>
  </si>
  <si>
    <t xml:space="preserve">EFT-1838 </t>
  </si>
  <si>
    <t xml:space="preserve">EFT-1839 </t>
  </si>
  <si>
    <t xml:space="preserve">EFT-1840 </t>
  </si>
  <si>
    <t xml:space="preserve">EFT-1841 </t>
  </si>
  <si>
    <t xml:space="preserve">EFT-1842 </t>
  </si>
  <si>
    <t xml:space="preserve">EFT-1843 </t>
  </si>
  <si>
    <t xml:space="preserve">EFT-1844 </t>
  </si>
  <si>
    <t xml:space="preserve">EFT-1845 </t>
  </si>
  <si>
    <t xml:space="preserve">EFT-1846 </t>
  </si>
  <si>
    <t xml:space="preserve">EFT-1847 </t>
  </si>
  <si>
    <t xml:space="preserve">EFT-1848 </t>
  </si>
  <si>
    <t xml:space="preserve">EFT-1849 </t>
  </si>
  <si>
    <t xml:space="preserve">EFT-1850 </t>
  </si>
  <si>
    <t xml:space="preserve">EFT-1851 </t>
  </si>
  <si>
    <t xml:space="preserve">EFT-1852 </t>
  </si>
  <si>
    <t xml:space="preserve">EFT-1853 </t>
  </si>
  <si>
    <t xml:space="preserve">EFT-1854 </t>
  </si>
  <si>
    <t xml:space="preserve">EFT-1855 </t>
  </si>
  <si>
    <t xml:space="preserve">EFT-1856 </t>
  </si>
  <si>
    <t xml:space="preserve">EFT-1857 </t>
  </si>
  <si>
    <t xml:space="preserve">EFT-1858 </t>
  </si>
  <si>
    <t xml:space="preserve">EFT-1859 </t>
  </si>
  <si>
    <t xml:space="preserve">EFT-1860 </t>
  </si>
  <si>
    <t xml:space="preserve">EFT-1861 </t>
  </si>
  <si>
    <t xml:space="preserve">EFT-1862 </t>
  </si>
  <si>
    <t xml:space="preserve">EFT-1863 </t>
  </si>
  <si>
    <t xml:space="preserve">EFT-1864 </t>
  </si>
  <si>
    <t xml:space="preserve">EFT-1865 </t>
  </si>
  <si>
    <t xml:space="preserve">EFT-1866 </t>
  </si>
  <si>
    <t xml:space="preserve">EFT-1867 </t>
  </si>
  <si>
    <t xml:space="preserve">EFT-1868 </t>
  </si>
  <si>
    <t xml:space="preserve">EFT-1869 </t>
  </si>
  <si>
    <t xml:space="preserve">EFT-1870 </t>
  </si>
  <si>
    <t xml:space="preserve">EFT-1871 </t>
  </si>
  <si>
    <t xml:space="preserve">EFT-1872 </t>
  </si>
  <si>
    <t xml:space="preserve">EFT-1873 </t>
  </si>
  <si>
    <t xml:space="preserve">EFT-1874 </t>
  </si>
  <si>
    <t xml:space="preserve">EFT-1875 </t>
  </si>
  <si>
    <t xml:space="preserve">EFT-1876 </t>
  </si>
  <si>
    <t xml:space="preserve">EFT-1877 </t>
  </si>
  <si>
    <t>PAGO FACT. NO.B1500000065/07-12-2022, ORDEN NO.OS2022-0660, SERVICIO DE NOTARIO PARA EL ACTO DE APERTURA DEL PROCESO DEL PROCEDIMIENTO DE SITUACION DE EMERGENCIA NACIONAL NO.INAPA-MAE-PEEN-2022-0003,  OFERTAS TECNICAS Y ECONOMICAS (SOBRE A Y B) PARA LA "ADQUISICION DE TRANSFORMADORES, MOTORES ELECTRICOS Y BOMBAS PARA  SER UTILIZADOS EN LAS CORRECCIONES DE DAÑOS PROVOCADOS POR EL HURACAN FIONA EN LAS PROV. AFECTADAS EN EL PAIS , LIBRAMIENTO NO.870.</t>
  </si>
  <si>
    <t>PAGO FACT. NO.B1500000067/07-12-2022, ORDEN NO.OS2022-0691 SERVICIO DE NOTARIO PARA EL ACTO DE APERTURA DEL PROCESO DE LA LICITACION PUBLICA NACIONAL NO.INAPA-CCC-LPN-2022-0062  OFERTAS TECNICAS (SOBRE A) PARA LA "ADQUISICION DE MOBILIARIOS Y EQUIPOS DE OFICINAS PARA LA INSTALACIONES DEL INAPA PARA EL NIVEL CENTRAL Y TODO EL TERRITORIO NACIONAL",  LIBRAMIENTO NO.878.</t>
  </si>
  <si>
    <t>PAGO FACT. NO.B1500000004/05-01-2023, O/S NO.OS2022-0556, SERVICIO DE DISTRIBUCION  AGUA EN  CAMION CISTERNA DIFERENTES SECTORES Y COMUNIDADES DE LA PROV.  SAN CRISTOBAL, CORRESP. A 31 DIAS DE DICIEMBRE/2022, LIBRAMIENTO NO.879.</t>
  </si>
  <si>
    <t>PAGO FACT. NO.B1500000268/29-12-2022, O/S NO. OS2022-0713, SERVICIO DE NOTARIO PARA EL ACTO DE APERTURA DEL PROCESO DE LA LICITACION PUBLICA NACIONAL NO. INAPA CCC-LPN-2022-0065 OFERTAS ECONOMICAS (SOBRE B) PARA LA " ADQUISICION DE SISTEMA DE GESTION DE RECURSOS HUMANOS",(LIBRAMIENTO NO.881.</t>
  </si>
  <si>
    <t>PAGO FACT. NO.B1500000052, O/S NO. OS2022 0410, DISTRIBUCION DE AGUA EN CAMION CISTERNA EN DIFERENTES SECTORES Y COMUNIDADES DE LA PROV. BARAHONA, CORRESP. A 31 DIAS DE DICIEMBRE/2022,  LIBRAMIENTO NO.882.</t>
  </si>
  <si>
    <t>PAGO FACT. NO. B15000000101/05-01-2023, O/S NO. OS2022-0663, DISTRIBUCIÓN DE AGUA EN DIFERENTES SECTORES Y COMUNIDADES DE LA PROV. SANTIAGO RODRIGUEZ, CORRESP. A 29 DÍAS DE DICIEMBRE/2022,  LIBRAMIENTO NO.884.</t>
  </si>
  <si>
    <t>PAGO FACTS. NOS.B1500000015/06-12-2022, 16/04-01-2023, O/S NOS.OS2022-0348, OS2022-0737, ABASTECIMIENTO DE AGUA EN DIFERENTES SECTORES Y COMUNIDADES DE LA PROV. DE SANTIAGO, CORRESP. A 25 DIAS DEL MES NOVIEMBRE Y 25 DIAS DEL MES DE DICIEMBRE/2022.</t>
  </si>
  <si>
    <t>PAGO FACT. NO.B1500000013/01-12-2022, O/S NO.OS2022-0423, DISTRIBUCIÓN DE AGUA EN CAMIÓN CISTERNA EN LOS  DIFERENTES SECTORES Y COMUNIDADES DE LA PROV. PERAVIA, CORRESP. A 30 DÍAS DEL MES DE NOVIEMBRE/2022, LIBRAMIENTO NO.887</t>
  </si>
  <si>
    <t>PAGO FACT. NO.B1500000021/08-11, 22/01-12-2022, O/S NO.OS2022-0362, SERVICIO DISTRIBUCION DE AGUA EN DIFERENTES SECTORES Y COMUNIDADES DE LA PROV. PERAVIA ,  CORRESP. A 31 DIAS DEL MES DE OCTUBRE Y 30 DIAS DE NOVIEMBRE/2022, LIBRAMIENTO NO.888.</t>
  </si>
  <si>
    <t>PAGO FACTS. NOS. B1500000399/30-01, 403/03-02-2023 O/S 2022-0655, SERVICIO DE ALQUILER DE AUTOBUSES PARA TRANSPORTAR LOS EMPLEADOS DE INAPA CORRESP. A LOS PERIODOS DEL 03 DE DICIEMBRE/2022 AL 02DE ENERO/2023 Y DEL 03 DE ENERO AL 02 FEBRERO/2023 ,  LIBRAMIENTO NO.889.</t>
  </si>
  <si>
    <t>PAGO FACT. NO.B1500000016/02-12-2022, 17/05-01-2023, O/S NOS.OS2022-0309, OS2022-0738, SERVICIO DISTRIBUCION DE AGUA EN CAMION CISTERNA, EN LOS DIFERENTES SECTORES Y COMUNIDADES DE LA PROV. DE SANTIAGO RODRIGUEZ, CORRESP. A 30 DIAS DEL MES DE NOVIEMBRE Y 28 DIAS DEL MES DE DICIEMBRE/2022,   LIBRAMIENTO NO.890.</t>
  </si>
  <si>
    <t>PAGO FACT. NO. B1500000076/05-01-2023 , O/S NO.OS2022-0651, DISTRIBUCION DE AGUA EN DIFERENTES SECTORES Y COMUNIDADES DE LA PROV. SAN PEDRO DE MACORIS,  CORRESP. A 27 DIAS DEL MES DE DICIEMBRE/2022.  LIBRAMIENTO NO. 974</t>
  </si>
  <si>
    <t>PAGO FACT. NO.B1500000007/10-11-2022, SERVICIO DE DISTRIBUCION DE AGUA EN CAMION CISTERNA, EN DIFERENTES SECTORES Y COMUNIDADES DE LA PROV. SAN CRISTOBAL, ORDENES NOS.OS2022-0295 , OS2022-0716, CORRESP. A 31 DIAS DEL MES DE OCTUBRE/2022,  LIBRAMIENTO NO. 978</t>
  </si>
  <si>
    <t>PAGO FACT. NO.B1500000016/30-01-2023, ALQUILER LOCAL COMERCIAL MUNICIPIO HIGUEY, PROV. LA ALTAGRACIA,  CORRESP. AL MES DE ENERO/2023, LIBRAMIENTO NO.976</t>
  </si>
  <si>
    <t>PAGO FACT. NO.B1500000449/30-11-2022, ORDEN NO.OS2022-0686 SERVICIO DE NOTARIO PARA EL ACTO DE APERTURA DEL PROCESO DE LA LICITACION PUBLICA NACIONAL NO.INAPA-CCC-LPN-2022-0051 OFERTAS ECONOMICAS (SOBRE B) PARA LA "RENOVACION DE LICENCIAMIENTO EQUIPOS FORTIGATE Y FORTIANALYZER PARA USO DEL INAPA",  LIBRAMIENTO NO. 971</t>
  </si>
  <si>
    <t>PAGO FACT. NO.B1500000152/29-12-2022, ORDEN NO.OS2022-0725, SERVICIO DE NOTARIO PARA EL ACTO DE APERTURA DEL PROCESO DE LICITACION PUBICA NACIONAL NO.INAPA-CCC-LPN-2022-0038 OFERTAS TECNOCAS (SOBRE A) PARA LA "ADQUISICION DE VALVULAS PARA SER UTILIZADAS EN LOS ACS. ALCANTARILLADOS Y SISTEMAS DE TRATAMIENTO DE TODAS LAS PROVINCIAS", LIBRAMIENTO NO. 970</t>
  </si>
  <si>
    <t>PAGO FACT. NO.B1500000005/11-01-2023, O/S NO. OS2022-0555, SERVICIO DISTRIBUCION DE AGUA EN DIFERENTES SECTORES Y COMUNIDADES DE LA PROV. DUARTE. CORRESP. A 30 DIAS DEL MES DE DICIEMBRE/2022.   LIBRAMIENTO NO. 966</t>
  </si>
  <si>
    <t>PAGO FACT. NO.B1500000057/30-11-2022, ORDEN NO.OS2022-0681, SERVICIO DE NOTARIO PARA EL ACTO DE APERTURA DEL PROCESO DE LA LICITACION PUBLICA NACIONAL NO.INAPA-CCC-LPN-2022-0061 OFERTAS ECONOMICAS (SOBRE B) PARA LA "CONTRATACION DE SERVICIOS DE TALLERES ESPECIALIZADOS PARA VEHICULOS DE LA INSTITUCION", LIBRAMIENTO NO. 967</t>
  </si>
  <si>
    <t>PAGO FACT. NO.B1500000076/29-12-2022, ORDEN NO.OS2022-0747 SERVICIO DE NOTARIO PARA EL ACTO DE APERTURA DEL PROCESO DE LICITACION PUBLICA NACIONAL NO.INAPA-CCC-LPN-2022-0054 OFERTAS ECONOMICAS (SOBRE B) PARA LA "ADQUISICION DE MATERIALES Y PIEZAS PARA SISTEMAS DE CLORACION DEL INAPA", LIBRAMIENTO NO. 965</t>
  </si>
  <si>
    <t>PAGO FACTS. NOS B1500038162, 38166/27-10, 38661, 38673/23, 38679/24-11, 38965, 38966/06, 39122/14, 39123/15, 39339, 39340/23-12-2022 INCLUSIÓN DE CAMIONETAS, CAMIONES Y AUTOBÚS PÓLIZA SEGURO, DE LA INSTITUCIÓN, LIBRAMIENTO NO. 964</t>
  </si>
  <si>
    <t>PAGO FACT. NO. B1500000077/16-02-2023 ( CUB.NO.02) DE LOS TRABAJOS MEJORAMIENTO DE AC. SABANA GRANDE DE BOYA, PROV. MONTE PLATA, ZONA IV. LIBRAMIENTO NO. 960</t>
  </si>
  <si>
    <t>PAGO FACT. NO.B1500000070/02-12-2022, ORDEN NO.OS2022-0682, SERVICIO DE NOTARIO PARA EL ACTO DE APERTURA DEL PROCESO DE LA LICITACION PUBLICA NACIONAL NO.INAPA-CCC-LPN-2022-0058 OFERTAS TECNICAS (SOBRE A) PARA LA "ADQUISICION DE PINTURAS Y MATERIALES PARA SER UTILIZADOS EN TODAS LAS DIRECCIONES DEL INAPA", LIBRAMIENTO NO. 958</t>
  </si>
  <si>
    <t>PAGO FACT. NO.B1500000074/19-12-2022, ORDEN NO.OS2022-0714, SERVICIO DE NOTARIO PARA EL ACTO DE APERTURA DEL PROCESO DE LA LICITACION PUBLICA NACIONAL NO.INAPA-CCC-LPN-2022-0056 OFERTAS ECONOMICAS (SOBRE B) PARA LA "ADQUISICION DE EQUIPOS DE PROTECCION PERSONAL PARA USO DEL INAPA", LIBRAMIENTO NO. 959</t>
  </si>
  <si>
    <t>PAGO FACT. NO.B1500000071/09-12-2022, ORDEN NO.OS2022-0711 SERVICIO DE NOTARIO PARA EL ACTO DE APERTURA DEL PROCESO DE LA COMPARACION DE PRECIOS NO.INAPA-CCC-CP-2022-0059 OFERTAS TECNICAS (SOBRE A) PARA LA ADQUISICION DE (4) UNIDADES DE FILTRADO DE AIRE PARA USO EN LOS LABORATORIOS NIVEL CENTRAL Y REGIONALES DE HIGUEY, PERAVIA Y HERMANAS MIRABAL, DEL INAPA, LIBRAMIENTO NO. 956</t>
  </si>
  <si>
    <t>PAGO FACT. NO.B1500000075/19-12-2022, ORDEN NO.OS2022-0723, SERVICIO DE NOTARIO PARA EL ACTO DE APERTURA DEL PROCESO DE LA LICITACION PUBLICA NACIONAL NO.INAPA-CCC-LPN-2022-0054 OFERTAS ECONOMICAS (SOBRE B) PARA LA "ADQUISICION DE MATERIALES Y PIEZAS PARA SISTEMAS DE CLORACION DEL INAPA", LIBRAMIENTO NO. 957</t>
  </si>
  <si>
    <t>PAGO FACT. NO.B1500000550/04-01-2023, ORDEN NO.OS2022-0727 SERVICIO DE NOTARIO PARA EL ACTO DE APERTURA DEL PROCESO DE LICITACION PUBLICA NACIONAL NO.INAPA-CCC-LPN-2022-0068 OFERTAS TECNICAS (SOBRE A) PARA LA "ADQUISICION DE TUBERIAS PVC Y ACERO PARA LA OPERACION Y MANTENIMIENTO DE LOS SISTEMAS DE AGUA POTABLE Y ALCANTARILLADOS DE TODAS LAS PROV. DEL INAPA",  LIBRAMIENTO NO. 955</t>
  </si>
  <si>
    <t>PAGO FACTS. NOS.B1500000162/05-01, 163/06-01-2023, O/S NO.OS2022-0632, SERVICIO DISTRIBUCION DE AGUA EN DIFERENTES SECTORES Y COMUNIDADES DE LA PROV. INDEPENDENCIA, CORRESP. A 30 DIAS DE NOVIEMBRE Y 31 DIAS DE DICIEMBRE/2022. LIBRAMIENTO NO. 952</t>
  </si>
  <si>
    <t>PAGO FACTS. NOS. B1500000025, 26, 27/04-10, 28, 26/05-12-2022, O/S NOS.OS2022-0424, OS2022-0697, SERVICIO DISTRIBUCION DE AGUA, EN DIFERENTES BARRIOS Y COMUNIDADES DE LA PROV. DE MONTECRISTI,  CORRESP. A 26 DIAS DE JULIO, 26 DIAS DE AGOSTO, 26 DIAS DE SEPTIEMBRE, 26 DIAS DE OCTUBRE Y 26 DIAS DE NOVIEMBRE/2022, LIBRAMIENTO NO. 954</t>
  </si>
  <si>
    <t>PAGO FACTS. NOS.B1500000010/30-11, 11/22-12-2022,  ALQUILER DE LOCAL DE LA OFICINA COMERCIAL, UBICADA EN LA  AVENIDA DEL ESTE NO.18, FRENTE AL PARQUE DEL DISTRITO MUNICIPAL HATO DEL YAQUE,  PROV. SANTIAGO DE LOS CABALLEROS, CORRESP. A LOS MESES NOVIEMBRE Y DICIEMBRE/2022, LIBRAMIENTO NO. 1035</t>
  </si>
  <si>
    <t>PAGO FACTS. NOS. B1500040087, 40089/01-02-2023 RENOVACIÓN PÓLIZAS DE SEGUROS NOS.2-2-502-0000119 AÑO 2023 Y RESPONSABILIDAD CIVIL EXCESO VEHÍCULO DE MOTOR NO. 2-2-503-0151785 DE LA INSTITUCIÓN ,  LIBRAMIENTO NO. 1037</t>
  </si>
  <si>
    <t>PAGO FACT. NO.B1500007983/23-01-2023 SERVICIOS A EMPLEADOS VIGENTES Y EN TRAMITE DE PENSION, CORRESP. AL MES DE FEBRERO/2023, LIBRAMIENTO NO.  1041</t>
  </si>
  <si>
    <t>PAGO FACT. NO.B1500000039/27-12-2022, ALQUILER APARTAMENTO HABITADO POR EL PERSONAL DE SUPERVISION AC. VILLA JARAGUA, DEL MUNICIPIO NEYBA, PROV. BAHORUCO, CORRESP. A LOS MESES DE NOVIEMBRE Y DICIEMBRE/2022, LIBRAMIENTO NO. 1040</t>
  </si>
  <si>
    <t>PAGO FACT. NO. B1500000287/23-01-2023 (CUB.NO.01) DE LOS TRABAJOS AMPLIACION AC. NAVARRETE, OBRA DE TOMA, LINEA DE IMPULSION 020 H.D, DEPOSITO REGULADOR H.A SUPERFICIAL 8,000 M3 Y LINEA DE CONDUCCION 024 H.D ZONA V. (LOTE I), PROV. SANTIAGO,  LIBRAMIENTO NO. 984</t>
  </si>
  <si>
    <t>PAGO FACTS. NOS.B1500000111/27-10, 112/04-11, 113/01-12-2022, O/S NO.OS2022-0702, DISTRIBUCION DE AGUA EN CAMION CISTERNA EN  DIFERENTES SECTORES Y COMUNIDADES DE LA PROV.  MONTECRISTI,   CORRESP. A 23 DIAS DE SEPTIEMBRE, 25 DIAS DE OCTUBRE Y 25 DIAS DEL MES DE NOVIEMBRE/2022 , LIBRAMIENTO NO. 1038</t>
  </si>
  <si>
    <t>PAGO AVANCE 20% AMPLIACIÓN ACUEDUCTO EN EL MUNICIPIO DE COTUI. PROV. SÁNCHEZ RAMÍREZ, ZONA III,   LIBRAMIENTO NO.996</t>
  </si>
  <si>
    <t>PAGO FACT. NO.B1500000156/25-01-2023, ALQUILER LOCAL COMERCIAL EN LA AVENIDA MARIA TRINIDAD SANCHEZ NO.71, ESQUINA CALLE ORFELICIA, MUNICIPIO ESPERANZA, PROV. VALVERDE, CORRESP. AL MES DE ENERO/2023, LIBRAMIENTO NO. 963</t>
  </si>
  <si>
    <t>PAGO FACT. NO. B1500000329/02-01-2023, O/S NO.OS2022-0523, DISTRIBUCION AGUA EN CAMION CISTERNA DIFERENTES SECTORES Y COMUNIDADES DE LA PROV. MARIA TRINIDAD SANCHEZ, CORRESP. A 24 DIAS DE DICIEMBRE/2022. LIBRAMIENTO NO. 949</t>
  </si>
  <si>
    <t>PAGO FACTS. NOS.B1500000001/12-12-2022, 02/04-01-2023, O/S NO.OS2022-0739, SERVICIO DISTRIBUCION DE AGUA EN CAMION CISTERNA, EN LOS DIFERENTES SECTORES Y COMUNIDADES DE LA PROV. DE SANTIAGO,  CORRESP. A 10 DIAS DEL MES DE NOVIEMBRE Y 25 DIAS DEL MES DE DICIEMBRE/2022, LIBRAMIENTO NO. 891</t>
  </si>
  <si>
    <t>PAGO FACTS. NOS.B1500000006/09-12-2022, 21/17-01-2023,  ALQUILER LOCAL COMERCIAL EN EL MUNICIPIO SAN RAFAEL DEL YUMA, PROVINCIA LA ALTAGRACIA,  CORRESP. A LOS MESES DE DICIEMBRE/2022, ENERO/2023,LIBRAMIENTO NO.962.</t>
  </si>
  <si>
    <t>PAGO FACT. NO.B1500000033/20-12-2022, ORDEN NO.OS2022-0710 SERVICIO DE NOTARIO PARA EL ACTO DE APERTURA DEL PROCESO DE LA LICITACION PUBLICA NACIONAL NO.INAPA-VCCC-LPN-2022-0048 OFERTAS ECONOMICAS (SOBRE B) PARA LA "ADQUISICION DE MAQUINARIAS Y EQUIPOS PARA SER UTILIZADOS EN TRABAJOS DE REPARACION DE AVERIAS Y MANTENIMIENTO EN TODOS LOS SISTEMAS DE ACS. Y ALCANTARILLADOS, LIBRAMIENTO NO. 972</t>
  </si>
  <si>
    <t>PAGO FACT. NO.B1500000240/05-12-2022, O/S NO. OS2022-0606, SERVICIO DE NOTARIO PARA EL ACTO DE APERTURA DEL PROCEDIMIENTO DE SITUACION DE EMERGENCIA NACIONAL NO. INAPA MAE-PEEN-2022-0001 OFERTAS TECNICAS Y ECONOMICAS  (SOBRE A Y B) PARA LA " ADQUISICION DE COMBUSTIBLE A GRANEL PARA SER UTILIZADOS EN LOS EQUIPOS PARA REALIZAR LOS TRABAJOS EN LA PROVINCIAS AFECTADAS POR EL HURACAN FIONA".  (LIBRAMIENTO NO.880.</t>
  </si>
  <si>
    <t>PAGO FACTS. NOS B1500149425/29-11, 149693/06-12, 154727/20-12-2022, 157410/18-01, 157630/20-01, 157982/01-02-2023, O/C 2021-0188 ADQUISICIÓN DE (599.00 UNIDADES) DE BOTELLONES DE AGUA, PARA SER UTILIZADOS EN LOS DIFERENTES DEPARTAMENTOS DE LA INSTITUCIÓN . LIB-732</t>
  </si>
  <si>
    <t>PAGO FACT. NO. B1500000018/04-02-2023 O/S  OS2022-0553, SERVICIO DE DISTRIBUCIÓN DE AGUA EN LOS DIFERENTES SECTORES Y COMUNIDADES DE LA PROV. DE AZUA, CORRESP. A  30 DIAS DEL MES DE  DICIEMBRE/2022,  LIBRAMIENTO NO.736</t>
  </si>
  <si>
    <t>PAGO FACT. NO.B1500000147/06-12-2022, ORDEN NO.OS2022-0607, SERVICIO DE NOTARIO PARA EL ACTO DE APERTURA DEL PROCEDIMIENTO DE SITUACION DE EMERGENCIA NACIONAL NO.INAPA-MAE-PEEN-2022-0002 OFERTAS TECNICAS Y ECONOMICAS (SOBRE A Y B) PARA LA "ADQUISICION DE TUBERIAS Y VALVULAS PARA SER UTILIZADOS EN LAS CORRECCIONES DE DAÑOS PROVOCADOS POR EL PASO DEL HURACAN FIONA EN LAS PROVINCIAS AFECTADOS",LIBRAMIENTO NO. 969</t>
  </si>
  <si>
    <t xml:space="preserve">PAGO DE FACTS. NOS. B1500002158/16-12-2022, 2186/13-01-2023, ORDEN DE SERVICIO NO.OS2021-0523, "SERVICIOS DE ALQUILER DE IMPRESORAS MULTIFUNCIONALES Y PLOTTERS PARA USO DEL INAPA CORRESP. A LOS  MESES  DE NOVIEMBRE Y DICIEMBRE/2022 , LIBRAMIENTO NO.951 </t>
  </si>
  <si>
    <t>PAGO FACTS. NOS.B1500000138/05-12-2022, 139/05-01-2023, ORDEN DE SERVICIO 2022-0622, DISTRIBUCION DE AGUA EN  CAMION CISTERNA, DIFERENTES SECTORES Y COMUNIDADES DE LA PROV. SAN JUAN ,  CORRESP. A 30 DIAS DE NOVIEMBRE Y 31 DIAS DE DICIEMBRE/2022,  LIBRAMIENTO NO.885</t>
  </si>
  <si>
    <t xml:space="preserve">063786 </t>
  </si>
  <si>
    <t>REPOSICION FONDO CAJA CHICA DE LA PLANTA DE TRATAMIENTO DE CABUYA (SALCEDO), ZONA III CORRESP. AL PERIODO DEL 04-01 AL 06-02-2023.</t>
  </si>
  <si>
    <t xml:space="preserve">  NULO</t>
  </si>
  <si>
    <t xml:space="preserve">EFT-2638 </t>
  </si>
  <si>
    <t xml:space="preserve">034299 </t>
  </si>
  <si>
    <t>PAGO (CUB. 11 FINAL Y DEVOLUCION DE RETENIDO EN GARANTIA)  DE LOS TRABAJOS RED DE DISTRIBUCION DEL AC. MULTIPLE CASTILLO SANTANA, PROV. MONTE PLATA.</t>
  </si>
  <si>
    <t>PAGO (CUB. 11 FINAL Y DEVOLUCION DE RETENIDO EN GARANTIA) DE LOS TRABAJOS RED DE DISTRIBUCION DEL AC. MULTIPLE CASTILLO SANTANA, PROV. MONTE PLATA.</t>
  </si>
  <si>
    <t>PAGO NOMIA ADICIONAL SEGURIDAD MILITAR CORRESPONDIENTE AL MES DE FEBRERO 2023, LIBRAMIENTO NO.867</t>
  </si>
  <si>
    <t xml:space="preserve">EFT-1878 </t>
  </si>
  <si>
    <t xml:space="preserve">EFT-1879 </t>
  </si>
  <si>
    <t xml:space="preserve">EFT-1880 </t>
  </si>
  <si>
    <t xml:space="preserve">EFT-1881 </t>
  </si>
  <si>
    <t xml:space="preserve">EFT-1882 </t>
  </si>
  <si>
    <t xml:space="preserve">EFT-1883 </t>
  </si>
  <si>
    <t xml:space="preserve">EFT-1884 </t>
  </si>
  <si>
    <t xml:space="preserve">EFT-1885 </t>
  </si>
  <si>
    <t xml:space="preserve">EFT-1886 </t>
  </si>
  <si>
    <t xml:space="preserve">EFT-1887 </t>
  </si>
  <si>
    <t xml:space="preserve">EFT-1888 </t>
  </si>
  <si>
    <t xml:space="preserve">EFT-1889 </t>
  </si>
  <si>
    <t xml:space="preserve">EFT-1890 </t>
  </si>
  <si>
    <t xml:space="preserve">EFT-1891 </t>
  </si>
  <si>
    <t xml:space="preserve">EFT-1892 </t>
  </si>
  <si>
    <t xml:space="preserve">EFT-1893 </t>
  </si>
  <si>
    <t xml:space="preserve">EFT-1894 </t>
  </si>
  <si>
    <t xml:space="preserve">EFT-1895 </t>
  </si>
  <si>
    <t>PAGO FACT. NO.B1500000010/03-11-2022, ORDEN NO.OS2022-0596 SERVICIO DE NOTARIO PARA EL ACTO DE APERTURA DEL PROCESO DE LA COMPARACION DE PRECIOS NO.INAPA-CCC-CP-2022-0054 OFERTAS TECNICAS (SOBRE A) PARA EL "EQUIPAMIENTO CAMPO DE POZOS AC. AZUA, PROVINCIA  AZUA, ZONA II", LIBRAMIENTO NO.1141</t>
  </si>
  <si>
    <t>PAGO FACT. NO.B1500000071/03-01-2023, O/S NO. OS2022-0557,  DISTRIBUCION DE AGUA CON CAMION CISTERNA EN DIFERENTES SECTORES Y COMUNIDADES DE LA PROV. SAN CRISTOBAL, CORRESP. A 31 DIAS DE DICIEMBRE/2022.   LIBRAMIENTO NO. 1139</t>
  </si>
  <si>
    <t>PAGO FACT. NO.B1500000180/15-12-2022, AL CONTRATO NO.112/2022 O/C 0186 OC2022-0186, ADQUISICIÓN DE SOFTWARE ARCHITECTURE ENGINEERING &amp; CONSTRUCCIÓN COLLECTION (COLLETION AEC) PARA SER UTILIZADO EN INAPA, LIBRAMIENTO NO.1161</t>
  </si>
  <si>
    <t>PAGO FACT. NO. B1500000865/12/12/2023 ADQUISICIÓN DE INVERSORES Y BATERÍAS PARA SER UTILIZADOS EN LAS OFICINAS COMERCIALES A NIVEL NACIONAL DEL INAPA,    LIBRAMIENTO NO. 1167</t>
  </si>
  <si>
    <t>PAGO AVANCE 20% CONSTRUCCIÓN ALCANTARILLADO PLUVIAL ANTIGUA CALLE 20, PROV. SAN PEDRO DE MACORÍS, ZONA VI, LIBRAMIENTO NO.1140.1</t>
  </si>
  <si>
    <t>PAGO AVANCE 20%  AMPLIACIÓN ACUEDUCTO MÚLTIPLE PARTIDO- LA GORRA, PROV. DAJABON, ZONA I- LOTE V- REDES DE BUEN GUSTO,  LIBRAMIENTO NO 1039-</t>
  </si>
  <si>
    <t>PAGO AVANCE 20% AMPLIACIÓN DE REDES DE AGUA POTABLE DEL ACUEDUCTO DE ESPERANZA. PROV.VALVERDE, ZONA I, SECTOR LOS CAYUCOS LOTE IV,LIBRAMIENTO NO 1162-1</t>
  </si>
  <si>
    <t>PAGO FACT. NO. B1500000122/16-02-2023 (CUB.NO.01) PARA LOS TRABAJOS DE REHABILITACION PLANTA POTABILIZADORA AC. DE HATO MAYOR, PROV. HATO MAYOR ZONA VI , LIBRAMIENTO NO.1126-1</t>
  </si>
  <si>
    <t>PAGO FACTS. NOS.B1500000635, 636, 637/10, 638,639/11, 642/17, 645/23, 648/25, 652/07-02-2023 O/C 2022-0080, ADQUISICIÓN DE VÁLVULA PARA SER UTILIZADAS EN LOS ACS. ALCANTARILLADOS Y SISTEMAS DE TRATAMIENTO DE INAPA ,  LIBRAMIENTO 1170.</t>
  </si>
  <si>
    <t>PAGO FACT. NO. B1500000104/14-02-2023 (CUB. NO.01) DE LOS TRABAJOS REHABILITACIÓN AC. MÚLTIPLE SABANA IGLESIA - LOS RANCHOS DE BIBÁSICO-EL FLAIRE Y BAITOA LA LIMA (FASE A), PROV. SANTIAGO, ZONA V.  , LIBRAMIENTO NO. 1166-1</t>
  </si>
  <si>
    <t>PAGO FACT. NO.B1500010390/27-01-2023, SERVICIO DE INTERNET Y CARGO POR RENTA DE SERVICIO DE INTERNET SIMETRICO 20MB, EN LA LOCALIDAD DE BANI, PROVINCIA PERAVIA, CORRESP. AL MES DE ENERO/2023,LIBRAMIENTO NO. 1134</t>
  </si>
  <si>
    <t>PAGO FACTURA NO. B1500000944/12-12-2022 ORDEN DE COMPRA NO. OC2022-0185 COMPRA DE MATERIALES PARA CILINDRO DE CLORO,  LIBRAMIENTO NO. 1165</t>
  </si>
  <si>
    <t>PAGO FACT. NO.B1500000016/22-02-2023 (CUB.NO.06), TRABAJOS DE CONSTRUCCION PLANTA DEPURADORA (1RA. ETAPA) Y NUEVO COLECTOR PRINCIPAL ALCANTARILLADO SANITARIO BANI, PROV. PERAVIA. , LIBRAMIENTO NO 1144-1</t>
  </si>
  <si>
    <t>PAGO AVANCE 20% AMPLIACIÓN AC. MUNICIPIO DE NAGUA PROV. MARÍA TRINIDAD SÁNCHEZ, ZONA III, LIBRAMIENTO NO 1169-1.</t>
  </si>
  <si>
    <t>PAGO FACT. NO.B1500000006/20-02-2023, (CUB. NO. 05),  DE LOS TRABAJOS AMPLIACIÓN AC. MICHES A ZONAS TURÍSTICAS, (PLANTA POTABILIZADORA, DEPÓSITOS - REDES) MUNICIPIO MICHES, PROV. EL SEIBO, ZONA VI.  LIBRAMIENTO NO.1168-1</t>
  </si>
  <si>
    <t>PAGO FACTS. NOS. B1500000633, 634, 643/06-01, 646, 647/25-01-, 653/09-02-203 ORDEN NO.2022-0450, CONTRATACIÓN DE SERVICIOS DE TALLERES PARA REPARACIÓN DE MOTORES, BOMBAS Y TRANSFORMADORES, PARA SER UTILIZADOS EN TODOS LOS ACS. A NIVEL NACIONAL, LIBRAMIENTO NO.1160</t>
  </si>
  <si>
    <t>PAGO FACT. NO.B1500000012/02-12-2022, ORDEN NO.OS2022-0687SERVICIO DE NOTARIO PARA EL ACTO DE APERTURA DEL PROCESO DE LA COMPARACION DE PRECIOS NO.INAPA-CCC-CP-2022-0054 OFERTAS ECONOMICAS (SOBRE B) PARA EL "EQUIPAMIENTO CAMPO DE POZOS AC. AZUA, PROV.AZUA, ZONA II",  LIBRAMIENTO NO. 1142</t>
  </si>
  <si>
    <t>AVISO DE CREDITO</t>
  </si>
  <si>
    <t>PAGO FACT. NO. B1500000055/11-01-2023, SERVICIOS DISTRIBUCIÓN  AGUA CAMIÓN CISTERNA  DIFERENTES SECTORES Y COMUNIDADES DE LA PROVINCIA SAN JUAN DE LA MAGUANA, OS2022-0575, CONTRATO NO.109/2022, CORRESP. A 31 DIAS DICIEMBRE/2022, MENOS DESC. ISR RD$6,897.50. LIBRAMIENTO NO.735</t>
  </si>
  <si>
    <t xml:space="preserve"> Del 01 al  28 de FEBRERO  2023</t>
  </si>
  <si>
    <t xml:space="preserve">EFT-1896 </t>
  </si>
  <si>
    <t>PAGO AVANCE DEL 20% AL CONTRATO NO.124/2022 O/S OS2022-0696 CONTRATACIÓN DE SERVICIOS DE MANTENIMIENTO Y REPARACIÓN DE VEHÍCULOS PESADOS DEL INAPA EN CONCESIONARIO EXCLUSIVO (ANTILLANA COMERCIAL)., LIBRAMIENTO NO.1182-1</t>
  </si>
  <si>
    <t>AVD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</si>
</sst>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11C0A]dd\-mmm\-yy"/>
    <numFmt numFmtId="165" formatCode="[$-11C0A]dd/mm/yyyy"/>
    <numFmt numFmtId="166" formatCode="[$-11C0A]#,##0.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FF0000"/>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indexed="8"/>
      <name val="Arial"/>
      <family val="2"/>
    </font>
    <font>
      <sz val="8"/>
      <name val="Calibri"/>
      <family val="2"/>
      <scheme val="minor"/>
    </font>
    <font>
      <b/>
      <sz val="8"/>
      <color indexed="8"/>
      <name val="Calibri"/>
      <family val="2"/>
      <scheme val="minor"/>
    </font>
    <font>
      <sz val="9"/>
      <color indexed="8"/>
      <name val="Arial"/>
      <family val="2"/>
    </font>
    <font>
      <sz val="9"/>
      <color indexed="8"/>
      <name val="Arial"/>
      <family val="2"/>
    </font>
    <font>
      <sz val="9"/>
      <color theme="1"/>
      <name val="Calibri"/>
      <family val="2"/>
      <scheme val="minor"/>
    </font>
    <font>
      <sz val="8"/>
      <color rgb="FF000000"/>
      <name val="Calibri"/>
      <family val="2"/>
    </font>
    <font>
      <sz val="12"/>
      <color theme="1"/>
      <name val="Calibri"/>
      <family val="2"/>
      <scheme val="minor"/>
    </font>
    <font>
      <b/>
      <sz val="11"/>
      <color rgb="FF000000"/>
      <name val="Calibri"/>
      <family val="2"/>
    </font>
    <font>
      <sz val="11"/>
      <name val="Calibri"/>
      <family val="2"/>
      <scheme val="minor"/>
    </font>
    <font>
      <sz val="11"/>
      <color indexed="8"/>
      <name val="Calibri"/>
      <family val="2"/>
      <scheme val="minor"/>
    </font>
    <font>
      <i/>
      <sz val="8"/>
      <color theme="1"/>
      <name val="Calibri"/>
      <family val="2"/>
      <scheme val="minor"/>
    </font>
    <font>
      <sz val="10"/>
      <color rgb="FFFF0000"/>
      <name val="Calibri"/>
      <family val="2"/>
      <scheme val="minor"/>
    </font>
    <font>
      <sz val="9"/>
      <color indexed="8"/>
      <name val="Arial"/>
      <charset val="1"/>
    </font>
    <font>
      <sz val="8"/>
      <color indexed="1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theme="1"/>
      </top>
      <bottom style="thin">
        <color theme="1"/>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s>
  <cellStyleXfs count="2">
    <xf numFmtId="0" fontId="0" fillId="0" borderId="0"/>
    <xf numFmtId="43" fontId="1" fillId="0" borderId="0" applyFont="0" applyFill="0" applyBorder="0" applyAlignment="0" applyProtection="0"/>
  </cellStyleXfs>
  <cellXfs count="212">
    <xf numFmtId="0" fontId="0" fillId="0" borderId="0" xfId="0"/>
    <xf numFmtId="0" fontId="3" fillId="0" borderId="0" xfId="0" applyFont="1" applyBorder="1"/>
    <xf numFmtId="0" fontId="3" fillId="0" borderId="0" xfId="0" applyFont="1"/>
    <xf numFmtId="0" fontId="0" fillId="0" borderId="0" xfId="0" applyFont="1"/>
    <xf numFmtId="14" fontId="4" fillId="0" borderId="0" xfId="0" applyNumberFormat="1" applyFont="1" applyBorder="1"/>
    <xf numFmtId="4" fontId="5" fillId="2" borderId="4" xfId="0" applyNumberFormat="1" applyFont="1" applyFill="1" applyBorder="1" applyAlignment="1"/>
    <xf numFmtId="164" fontId="6" fillId="0" borderId="5" xfId="0" applyNumberFormat="1" applyFont="1" applyBorder="1" applyAlignment="1" applyProtection="1">
      <alignment horizontal="left" wrapText="1"/>
      <protection locked="0"/>
    </xf>
    <xf numFmtId="0" fontId="7" fillId="3" borderId="5" xfId="0" applyFont="1" applyFill="1" applyBorder="1" applyAlignment="1">
      <alignment horizontal="left" wrapText="1"/>
    </xf>
    <xf numFmtId="0" fontId="7"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7" fillId="0" borderId="5" xfId="0" applyFont="1" applyBorder="1" applyAlignment="1">
      <alignment horizontal="left"/>
    </xf>
    <xf numFmtId="0" fontId="8"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164" fontId="6" fillId="0" borderId="5" xfId="0" applyNumberFormat="1" applyFont="1" applyFill="1" applyBorder="1" applyAlignment="1" applyProtection="1">
      <alignment horizontal="left" wrapText="1"/>
      <protection locked="0"/>
    </xf>
    <xf numFmtId="0" fontId="7" fillId="0" borderId="5" xfId="0" applyFont="1" applyFill="1" applyBorder="1" applyAlignment="1">
      <alignment horizontal="left" wrapText="1"/>
    </xf>
    <xf numFmtId="0" fontId="7" fillId="0" borderId="5" xfId="0" applyFont="1" applyFill="1" applyBorder="1" applyAlignment="1">
      <alignment horizontal="left"/>
    </xf>
    <xf numFmtId="4" fontId="3" fillId="0" borderId="5" xfId="0" applyNumberFormat="1" applyFont="1" applyFill="1" applyBorder="1" applyAlignment="1">
      <alignment horizontal="left"/>
    </xf>
    <xf numFmtId="4" fontId="3" fillId="0" borderId="5" xfId="0" applyNumberFormat="1" applyFont="1" applyFill="1" applyBorder="1" applyAlignment="1">
      <alignment horizontal="right"/>
    </xf>
    <xf numFmtId="0" fontId="3" fillId="0" borderId="0" xfId="0" applyFont="1" applyFill="1" applyBorder="1"/>
    <xf numFmtId="0" fontId="3" fillId="0" borderId="0" xfId="0" applyFont="1" applyFill="1"/>
    <xf numFmtId="4" fontId="9" fillId="3" borderId="5" xfId="0" applyNumberFormat="1" applyFont="1" applyFill="1" applyBorder="1" applyAlignment="1">
      <alignment horizontal="right"/>
    </xf>
    <xf numFmtId="0" fontId="8" fillId="0" borderId="5" xfId="0" applyFont="1" applyFill="1" applyBorder="1" applyAlignment="1">
      <alignment horizontal="left"/>
    </xf>
    <xf numFmtId="0" fontId="3" fillId="0" borderId="0" xfId="0" applyFont="1" applyFill="1" applyBorder="1" applyAlignment="1">
      <alignment horizontal="right"/>
    </xf>
    <xf numFmtId="4" fontId="9" fillId="0" borderId="5" xfId="0" applyNumberFormat="1" applyFont="1" applyFill="1" applyBorder="1" applyAlignment="1">
      <alignment horizontal="right"/>
    </xf>
    <xf numFmtId="166" fontId="6" fillId="0" borderId="7" xfId="0" applyNumberFormat="1" applyFont="1" applyBorder="1" applyAlignment="1" applyProtection="1">
      <alignment horizontal="right" wrapText="1" readingOrder="1"/>
      <protection locked="0"/>
    </xf>
    <xf numFmtId="0" fontId="4" fillId="0" borderId="0" xfId="0" applyFont="1" applyFill="1" applyBorder="1" applyAlignment="1">
      <alignment wrapText="1"/>
    </xf>
    <xf numFmtId="0" fontId="4" fillId="0" borderId="3" xfId="0" applyFont="1" applyFill="1" applyBorder="1" applyAlignment="1">
      <alignment wrapText="1"/>
    </xf>
    <xf numFmtId="0" fontId="4" fillId="0" borderId="5" xfId="0" applyFont="1" applyFill="1" applyBorder="1" applyAlignment="1">
      <alignment wrapText="1"/>
    </xf>
    <xf numFmtId="0" fontId="4" fillId="0" borderId="5" xfId="0" applyFont="1" applyFill="1" applyBorder="1" applyAlignment="1" applyProtection="1">
      <alignment horizontal="left" wrapText="1"/>
      <protection locked="0"/>
    </xf>
    <xf numFmtId="0" fontId="4" fillId="0" borderId="0" xfId="0" applyFont="1" applyFill="1" applyBorder="1" applyAlignment="1">
      <alignment horizontal="left" wrapText="1"/>
    </xf>
    <xf numFmtId="166" fontId="6" fillId="0" borderId="5" xfId="0" applyNumberFormat="1" applyFont="1" applyBorder="1" applyAlignment="1" applyProtection="1">
      <alignment horizontal="right" wrapText="1" readingOrder="1"/>
      <protection locked="0"/>
    </xf>
    <xf numFmtId="166" fontId="6" fillId="0" borderId="6" xfId="0" applyNumberFormat="1" applyFont="1" applyBorder="1" applyAlignment="1" applyProtection="1">
      <alignment horizontal="right" wrapText="1" readingOrder="1"/>
      <protection locked="0"/>
    </xf>
    <xf numFmtId="165" fontId="6" fillId="0" borderId="5" xfId="0" applyNumberFormat="1" applyFont="1" applyBorder="1" applyAlignment="1" applyProtection="1">
      <alignment horizontal="left" wrapText="1" readingOrder="1"/>
      <protection locked="0"/>
    </xf>
    <xf numFmtId="0" fontId="4" fillId="0" borderId="5" xfId="0" applyFont="1" applyBorder="1" applyAlignment="1" applyProtection="1">
      <alignment horizontal="left" wrapText="1"/>
      <protection locked="0"/>
    </xf>
    <xf numFmtId="0" fontId="4" fillId="0" borderId="0" xfId="0" applyFont="1" applyBorder="1" applyAlignment="1">
      <alignment wrapText="1"/>
    </xf>
    <xf numFmtId="165" fontId="6" fillId="0" borderId="0" xfId="0" applyNumberFormat="1" applyFont="1" applyBorder="1" applyAlignment="1" applyProtection="1">
      <alignment horizontal="left" wrapText="1" readingOrder="1"/>
      <protection locked="0"/>
    </xf>
    <xf numFmtId="0" fontId="10" fillId="0" borderId="0" xfId="0" applyFont="1" applyBorder="1" applyAlignment="1" applyProtection="1">
      <alignment horizontal="left" vertical="top" wrapText="1" readingOrder="1"/>
      <protection locked="0"/>
    </xf>
    <xf numFmtId="0" fontId="6" fillId="0" borderId="0" xfId="0" applyFont="1" applyBorder="1" applyAlignment="1" applyProtection="1">
      <alignment wrapText="1" readingOrder="1"/>
      <protection locked="0"/>
    </xf>
    <xf numFmtId="0" fontId="4" fillId="0" borderId="0" xfId="0" applyFont="1" applyBorder="1" applyAlignment="1" applyProtection="1">
      <alignment horizontal="left" wrapText="1"/>
      <protection locked="0"/>
    </xf>
    <xf numFmtId="166" fontId="6" fillId="0" borderId="0" xfId="0" applyNumberFormat="1" applyFont="1" applyBorder="1" applyAlignment="1" applyProtection="1">
      <alignment horizontal="right" wrapText="1" readingOrder="1"/>
      <protection locked="0"/>
    </xf>
    <xf numFmtId="4" fontId="3" fillId="0" borderId="0" xfId="0" applyNumberFormat="1" applyFont="1" applyBorder="1" applyAlignment="1"/>
    <xf numFmtId="0" fontId="3" fillId="0" borderId="0" xfId="0" applyFont="1" applyBorder="1" applyAlignment="1">
      <alignment wrapText="1" readingOrder="1"/>
    </xf>
    <xf numFmtId="0" fontId="3" fillId="0" borderId="0" xfId="0" applyFont="1" applyAlignment="1">
      <alignment wrapText="1" readingOrder="1"/>
    </xf>
    <xf numFmtId="4" fontId="7" fillId="2" borderId="8" xfId="0" applyNumberFormat="1" applyFont="1" applyFill="1" applyBorder="1" applyAlignment="1">
      <alignment readingOrder="1"/>
    </xf>
    <xf numFmtId="0" fontId="7" fillId="2" borderId="5" xfId="0" applyFont="1" applyFill="1" applyBorder="1" applyAlignment="1">
      <alignment vertical="center" readingOrder="1"/>
    </xf>
    <xf numFmtId="0" fontId="7" fillId="2" borderId="5" xfId="0" applyFont="1" applyFill="1" applyBorder="1" applyAlignment="1"/>
    <xf numFmtId="4" fontId="7" fillId="2" borderId="5" xfId="0" applyNumberFormat="1" applyFont="1" applyFill="1" applyBorder="1" applyAlignment="1">
      <alignment readingOrder="1"/>
    </xf>
    <xf numFmtId="0" fontId="5" fillId="2" borderId="5" xfId="0" applyFont="1" applyFill="1" applyBorder="1" applyAlignment="1">
      <alignment horizontal="center" vertical="center" readingOrder="1"/>
    </xf>
    <xf numFmtId="14" fontId="8" fillId="3" borderId="5" xfId="0" applyNumberFormat="1" applyFont="1" applyFill="1" applyBorder="1" applyAlignment="1">
      <alignment horizontal="left" readingOrder="1"/>
    </xf>
    <xf numFmtId="4" fontId="11" fillId="3" borderId="5" xfId="0" applyNumberFormat="1" applyFont="1" applyFill="1" applyBorder="1" applyAlignment="1">
      <alignment horizontal="right" readingOrder="1"/>
    </xf>
    <xf numFmtId="4" fontId="11" fillId="3" borderId="5" xfId="0" applyNumberFormat="1" applyFont="1" applyFill="1" applyBorder="1" applyAlignment="1">
      <alignment readingOrder="1"/>
    </xf>
    <xf numFmtId="4" fontId="9" fillId="0" borderId="5" xfId="0" applyNumberFormat="1" applyFont="1" applyBorder="1" applyAlignment="1">
      <alignment horizontal="right" readingOrder="1"/>
    </xf>
    <xf numFmtId="164" fontId="11" fillId="0" borderId="5" xfId="0" applyNumberFormat="1" applyFont="1" applyBorder="1" applyAlignment="1" applyProtection="1">
      <alignment horizontal="left" readingOrder="1"/>
      <protection locked="0"/>
    </xf>
    <xf numFmtId="0" fontId="6" fillId="0" borderId="5" xfId="0" applyFont="1" applyBorder="1" applyAlignment="1" applyProtection="1">
      <alignment horizontal="left"/>
      <protection locked="0"/>
    </xf>
    <xf numFmtId="4" fontId="11" fillId="3" borderId="5" xfId="0" applyNumberFormat="1" applyFont="1" applyFill="1" applyBorder="1" applyAlignment="1">
      <alignment horizontal="center" readingOrder="1"/>
    </xf>
    <xf numFmtId="4" fontId="11" fillId="3" borderId="5" xfId="0" applyNumberFormat="1" applyFont="1" applyFill="1" applyBorder="1" applyAlignment="1">
      <alignment horizontal="right" wrapText="1" readingOrder="1"/>
    </xf>
    <xf numFmtId="165" fontId="11" fillId="0" borderId="5" xfId="0" applyNumberFormat="1" applyFont="1" applyBorder="1" applyAlignment="1" applyProtection="1">
      <alignment horizontal="left" readingOrder="1"/>
      <protection locked="0"/>
    </xf>
    <xf numFmtId="0" fontId="7" fillId="3" borderId="5" xfId="0" applyFont="1" applyFill="1" applyBorder="1" applyAlignment="1">
      <alignment horizontal="left" readingOrder="1"/>
    </xf>
    <xf numFmtId="4" fontId="9" fillId="0" borderId="5" xfId="0" applyNumberFormat="1" applyFont="1" applyBorder="1" applyAlignment="1">
      <alignment horizontal="right" vertical="top" readingOrder="1"/>
    </xf>
    <xf numFmtId="4" fontId="9" fillId="0" borderId="5" xfId="0" applyNumberFormat="1" applyFont="1" applyBorder="1" applyAlignment="1">
      <alignment horizontal="right" wrapText="1" readingOrder="1"/>
    </xf>
    <xf numFmtId="0" fontId="11" fillId="0" borderId="4" xfId="0" applyFont="1" applyBorder="1" applyAlignment="1" applyProtection="1">
      <alignment horizontal="left" readingOrder="1"/>
      <protection locked="0"/>
    </xf>
    <xf numFmtId="0" fontId="11" fillId="0" borderId="5" xfId="0" applyFont="1" applyBorder="1" applyAlignment="1" applyProtection="1">
      <alignment horizontal="left" readingOrder="1"/>
      <protection locked="0"/>
    </xf>
    <xf numFmtId="0" fontId="3" fillId="0" borderId="0" xfId="0" applyFont="1" applyBorder="1" applyAlignment="1">
      <alignment vertical="top" wrapText="1" readingOrder="1"/>
    </xf>
    <xf numFmtId="0" fontId="11" fillId="0" borderId="8" xfId="0" applyFont="1" applyBorder="1" applyAlignment="1" applyProtection="1">
      <alignment horizontal="left" readingOrder="1"/>
      <protection locked="0"/>
    </xf>
    <xf numFmtId="0" fontId="11" fillId="0" borderId="5" xfId="0" applyFont="1" applyBorder="1" applyAlignment="1" applyProtection="1">
      <alignment horizontal="left" wrapText="1" readingOrder="1"/>
      <protection locked="0"/>
    </xf>
    <xf numFmtId="0" fontId="11" fillId="0" borderId="4" xfId="0" applyFont="1" applyBorder="1" applyAlignment="1" applyProtection="1">
      <alignment horizontal="left" wrapText="1" readingOrder="1"/>
      <protection locked="0"/>
    </xf>
    <xf numFmtId="14" fontId="9" fillId="4" borderId="0" xfId="0" applyNumberFormat="1" applyFont="1" applyFill="1" applyBorder="1" applyAlignment="1">
      <alignment horizontal="left" wrapText="1" readingOrder="1"/>
    </xf>
    <xf numFmtId="0" fontId="6" fillId="0" borderId="0" xfId="0" applyFont="1" applyBorder="1" applyAlignment="1" applyProtection="1">
      <alignment vertical="top" wrapText="1" readingOrder="1"/>
      <protection locked="0"/>
    </xf>
    <xf numFmtId="0" fontId="4" fillId="0" borderId="0" xfId="0" applyFont="1" applyFill="1" applyBorder="1" applyAlignment="1" applyProtection="1">
      <alignment horizontal="left" wrapText="1"/>
      <protection locked="0"/>
    </xf>
    <xf numFmtId="4" fontId="11" fillId="3" borderId="0" xfId="0" applyNumberFormat="1" applyFont="1" applyFill="1" applyBorder="1" applyAlignment="1">
      <alignment readingOrder="1"/>
    </xf>
    <xf numFmtId="165" fontId="11" fillId="0" borderId="0" xfId="0" applyNumberFormat="1" applyFont="1" applyBorder="1" applyAlignment="1" applyProtection="1">
      <alignment horizontal="left" wrapText="1"/>
      <protection locked="0"/>
    </xf>
    <xf numFmtId="0" fontId="6" fillId="0" borderId="0" xfId="0" applyFont="1" applyBorder="1" applyAlignment="1" applyProtection="1">
      <alignment horizontal="left" wrapText="1" readingOrder="1"/>
      <protection locked="0"/>
    </xf>
    <xf numFmtId="0" fontId="11" fillId="0" borderId="0" xfId="0" applyFont="1" applyBorder="1" applyAlignment="1" applyProtection="1">
      <alignment horizontal="left" wrapText="1" readingOrder="1"/>
      <protection locked="0"/>
    </xf>
    <xf numFmtId="4" fontId="5" fillId="2" borderId="5" xfId="0" applyNumberFormat="1" applyFont="1" applyFill="1" applyBorder="1" applyAlignment="1"/>
    <xf numFmtId="0" fontId="7" fillId="0" borderId="5" xfId="0" applyFont="1" applyFill="1" applyBorder="1" applyAlignment="1">
      <alignment horizontal="center" vertical="center"/>
    </xf>
    <xf numFmtId="0" fontId="7" fillId="0" borderId="5" xfId="0" applyFont="1" applyFill="1" applyBorder="1" applyAlignment="1">
      <alignment vertical="center"/>
    </xf>
    <xf numFmtId="43" fontId="11"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1" fillId="0" borderId="5" xfId="0" applyNumberFormat="1" applyFont="1" applyBorder="1" applyAlignment="1">
      <alignment horizontal="right"/>
    </xf>
    <xf numFmtId="4" fontId="9" fillId="0" borderId="5" xfId="0" applyNumberFormat="1" applyFont="1" applyBorder="1" applyAlignment="1">
      <alignment horizontal="right"/>
    </xf>
    <xf numFmtId="0" fontId="8" fillId="0" borderId="5" xfId="0" applyFont="1" applyBorder="1" applyAlignment="1">
      <alignment horizontal="left"/>
    </xf>
    <xf numFmtId="0" fontId="3" fillId="3" borderId="5" xfId="0" applyFont="1" applyFill="1" applyBorder="1" applyAlignment="1">
      <alignment horizontal="left" wrapText="1"/>
    </xf>
    <xf numFmtId="165" fontId="11" fillId="0" borderId="5" xfId="0" applyNumberFormat="1"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12" fillId="0" borderId="5" xfId="0" applyFont="1" applyBorder="1" applyAlignment="1" applyProtection="1">
      <alignment horizontal="left" wrapText="1" readingOrder="1"/>
      <protection locked="0"/>
    </xf>
    <xf numFmtId="0" fontId="13" fillId="0" borderId="0" xfId="0" applyFont="1" applyBorder="1" applyAlignment="1" applyProtection="1">
      <alignment vertical="top" wrapText="1" readingOrder="1"/>
      <protection locked="0"/>
    </xf>
    <xf numFmtId="43" fontId="3" fillId="0" borderId="0" xfId="0" applyNumberFormat="1" applyFont="1" applyFill="1" applyBorder="1" applyAlignment="1"/>
    <xf numFmtId="0" fontId="0" fillId="0" borderId="0" xfId="0" applyFont="1" applyBorder="1"/>
    <xf numFmtId="0" fontId="14" fillId="0" borderId="0" xfId="0" applyFont="1" applyBorder="1" applyAlignment="1" applyProtection="1">
      <alignment vertical="top" wrapText="1" readingOrder="1"/>
      <protection locked="0"/>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0" xfId="0" applyFont="1" applyAlignment="1"/>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1" fillId="0" borderId="5" xfId="0" applyNumberFormat="1" applyFont="1" applyBorder="1" applyAlignment="1" applyProtection="1">
      <alignment horizontal="left" wrapText="1"/>
      <protection locked="0"/>
    </xf>
    <xf numFmtId="164" fontId="11" fillId="0" borderId="0" xfId="0" applyNumberFormat="1" applyFont="1" applyBorder="1" applyAlignment="1" applyProtection="1">
      <alignment horizontal="left" wrapText="1"/>
      <protection locked="0"/>
    </xf>
    <xf numFmtId="0" fontId="3" fillId="0" borderId="0" xfId="0" applyFont="1" applyBorder="1" applyAlignment="1">
      <alignment horizontal="left"/>
    </xf>
    <xf numFmtId="0" fontId="7" fillId="3" borderId="0" xfId="0" applyFont="1" applyFill="1" applyBorder="1" applyAlignment="1">
      <alignment horizontal="left"/>
    </xf>
    <xf numFmtId="4" fontId="3" fillId="0" borderId="0" xfId="0" applyNumberFormat="1" applyFont="1" applyBorder="1" applyAlignment="1">
      <alignment horizontal="left"/>
    </xf>
    <xf numFmtId="4" fontId="9" fillId="0" borderId="0" xfId="0" applyNumberFormat="1" applyFont="1" applyBorder="1" applyAlignment="1">
      <alignment horizontal="right"/>
    </xf>
    <xf numFmtId="43" fontId="3" fillId="0" borderId="0" xfId="1" applyFont="1" applyBorder="1" applyAlignment="1"/>
    <xf numFmtId="166" fontId="6" fillId="0" borderId="5" xfId="0" applyNumberFormat="1" applyFont="1" applyBorder="1" applyAlignment="1" applyProtection="1">
      <alignment horizontal="right" wrapText="1"/>
      <protection locked="0"/>
    </xf>
    <xf numFmtId="0" fontId="15" fillId="0" borderId="0" xfId="0" applyFont="1" applyBorder="1"/>
    <xf numFmtId="0" fontId="15" fillId="0" borderId="0" xfId="0" applyFont="1"/>
    <xf numFmtId="49" fontId="3" fillId="3" borderId="5" xfId="0" quotePrefix="1" applyNumberFormat="1" applyFont="1" applyFill="1" applyBorder="1" applyAlignment="1">
      <alignment horizontal="left"/>
    </xf>
    <xf numFmtId="39" fontId="3" fillId="0" borderId="5" xfId="1" applyNumberFormat="1" applyFont="1" applyBorder="1" applyAlignment="1">
      <alignment horizontal="center"/>
    </xf>
    <xf numFmtId="0" fontId="6" fillId="0" borderId="0" xfId="0" applyFont="1" applyBorder="1" applyAlignment="1" applyProtection="1">
      <alignment horizontal="left" wrapText="1"/>
      <protection locked="0"/>
    </xf>
    <xf numFmtId="0" fontId="6" fillId="3" borderId="0" xfId="0" applyFont="1" applyFill="1" applyBorder="1" applyAlignment="1" applyProtection="1">
      <alignment horizontal="left" wrapText="1" readingOrder="1"/>
      <protection locked="0"/>
    </xf>
    <xf numFmtId="4" fontId="3" fillId="0" borderId="0" xfId="0" applyNumberFormat="1" applyFont="1" applyBorder="1" applyAlignment="1">
      <alignment horizontal="center" wrapText="1"/>
    </xf>
    <xf numFmtId="166" fontId="6" fillId="0" borderId="0" xfId="0" applyNumberFormat="1" applyFont="1" applyBorder="1" applyAlignment="1" applyProtection="1">
      <alignment horizontal="right" wrapText="1"/>
      <protection locked="0"/>
    </xf>
    <xf numFmtId="4" fontId="3" fillId="0" borderId="0" xfId="0" applyNumberFormat="1" applyFont="1" applyBorder="1" applyAlignment="1">
      <alignment wrapText="1"/>
    </xf>
    <xf numFmtId="14" fontId="9" fillId="0" borderId="0" xfId="0" applyNumberFormat="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top" wrapText="1"/>
    </xf>
    <xf numFmtId="0" fontId="3" fillId="0" borderId="0" xfId="0" applyFont="1" applyBorder="1" applyAlignment="1">
      <alignment horizontal="center"/>
    </xf>
    <xf numFmtId="0" fontId="4" fillId="0" borderId="0" xfId="0" applyFont="1" applyBorder="1" applyAlignment="1"/>
    <xf numFmtId="0" fontId="3" fillId="0" borderId="0" xfId="0" applyFont="1" applyBorder="1" applyAlignment="1"/>
    <xf numFmtId="14" fontId="16" fillId="0" borderId="0" xfId="0" applyNumberFormat="1" applyFont="1" applyBorder="1" applyAlignment="1">
      <alignment horizontal="left" wrapText="1"/>
    </xf>
    <xf numFmtId="49" fontId="17" fillId="3" borderId="0" xfId="0" applyNumberFormat="1" applyFont="1" applyFill="1" applyBorder="1" applyAlignment="1">
      <alignment horizontal="center"/>
    </xf>
    <xf numFmtId="0" fontId="16" fillId="0" borderId="0" xfId="0" applyFont="1" applyBorder="1" applyAlignment="1">
      <alignment vertical="top"/>
    </xf>
    <xf numFmtId="4" fontId="16" fillId="0" borderId="0" xfId="0" applyNumberFormat="1" applyFont="1" applyBorder="1" applyAlignment="1">
      <alignment horizontal="right"/>
    </xf>
    <xf numFmtId="164" fontId="19" fillId="0" borderId="0" xfId="0" applyNumberFormat="1" applyFont="1" applyBorder="1" applyAlignment="1" applyProtection="1">
      <alignment horizontal="left" wrapText="1"/>
      <protection locked="0"/>
    </xf>
    <xf numFmtId="0" fontId="20" fillId="0" borderId="0" xfId="0" applyFont="1" applyBorder="1" applyAlignment="1" applyProtection="1">
      <alignment horizontal="left" wrapText="1"/>
      <protection locked="0"/>
    </xf>
    <xf numFmtId="0" fontId="20" fillId="3" borderId="0" xfId="0" applyFont="1" applyFill="1" applyBorder="1" applyAlignment="1" applyProtection="1">
      <alignment horizontal="left" wrapText="1" readingOrder="1"/>
      <protection locked="0"/>
    </xf>
    <xf numFmtId="4" fontId="0" fillId="0" borderId="0" xfId="0" applyNumberFormat="1" applyFont="1" applyBorder="1" applyAlignment="1">
      <alignment horizontal="center" wrapText="1"/>
    </xf>
    <xf numFmtId="166" fontId="20" fillId="0" borderId="0" xfId="0" applyNumberFormat="1" applyFont="1" applyBorder="1" applyAlignment="1" applyProtection="1">
      <alignment horizontal="right" wrapText="1"/>
      <protection locked="0"/>
    </xf>
    <xf numFmtId="4" fontId="0" fillId="0" borderId="0" xfId="0" applyNumberFormat="1" applyFont="1" applyBorder="1" applyAlignment="1">
      <alignment wrapText="1"/>
    </xf>
    <xf numFmtId="43" fontId="3" fillId="3" borderId="16" xfId="1" applyFont="1" applyFill="1" applyBorder="1"/>
    <xf numFmtId="43" fontId="6" fillId="0" borderId="5" xfId="1" applyFont="1" applyBorder="1" applyAlignment="1" applyProtection="1">
      <alignment horizontal="right" wrapText="1"/>
      <protection locked="0"/>
    </xf>
    <xf numFmtId="0" fontId="7" fillId="3" borderId="1" xfId="0" applyFont="1" applyFill="1" applyBorder="1" applyAlignment="1">
      <alignment horizontal="left" wrapText="1"/>
    </xf>
    <xf numFmtId="4" fontId="21" fillId="0" borderId="5" xfId="0" applyNumberFormat="1" applyFont="1" applyBorder="1" applyAlignment="1">
      <alignment horizontal="left"/>
    </xf>
    <xf numFmtId="14" fontId="3" fillId="3" borderId="0" xfId="0" applyNumberFormat="1" applyFont="1" applyFill="1" applyBorder="1" applyAlignment="1">
      <alignment horizontal="left"/>
    </xf>
    <xf numFmtId="49" fontId="3" fillId="3" borderId="0" xfId="0" applyNumberFormat="1" applyFont="1" applyFill="1" applyBorder="1" applyAlignment="1">
      <alignment horizontal="left"/>
    </xf>
    <xf numFmtId="0" fontId="11" fillId="3" borderId="0" xfId="0" applyFont="1" applyFill="1" applyBorder="1" applyAlignment="1">
      <alignment vertical="top" wrapText="1"/>
    </xf>
    <xf numFmtId="4" fontId="3" fillId="3" borderId="0" xfId="0" applyNumberFormat="1" applyFont="1" applyFill="1" applyBorder="1" applyAlignment="1">
      <alignment horizontal="center" wrapText="1"/>
    </xf>
    <xf numFmtId="43" fontId="3" fillId="3" borderId="0" xfId="1" applyFont="1" applyFill="1" applyBorder="1" applyAlignment="1">
      <alignment wrapText="1"/>
    </xf>
    <xf numFmtId="0" fontId="3" fillId="3" borderId="0" xfId="0" applyFont="1" applyFill="1" applyBorder="1"/>
    <xf numFmtId="164" fontId="6" fillId="0" borderId="0" xfId="0" applyNumberFormat="1" applyFont="1" applyBorder="1" applyAlignment="1" applyProtection="1">
      <alignment horizontal="left" wrapText="1"/>
      <protection locked="0"/>
    </xf>
    <xf numFmtId="0" fontId="3" fillId="0" borderId="0" xfId="0" applyFont="1" applyBorder="1" applyAlignment="1">
      <alignment horizontal="right"/>
    </xf>
    <xf numFmtId="4" fontId="5" fillId="2" borderId="5" xfId="0" applyNumberFormat="1" applyFont="1" applyFill="1" applyBorder="1" applyAlignment="1">
      <alignment horizontal="right"/>
    </xf>
    <xf numFmtId="4" fontId="3" fillId="0" borderId="0" xfId="0" applyNumberFormat="1" applyFont="1" applyBorder="1"/>
    <xf numFmtId="14" fontId="6" fillId="0" borderId="5" xfId="0" applyNumberFormat="1" applyFont="1" applyBorder="1" applyAlignment="1" applyProtection="1">
      <alignment horizontal="left" wrapText="1"/>
      <protection locked="0"/>
    </xf>
    <xf numFmtId="4" fontId="3" fillId="0" borderId="8" xfId="0" applyNumberFormat="1" applyFont="1" applyFill="1" applyBorder="1" applyAlignment="1">
      <alignment horizontal="center" wrapText="1"/>
    </xf>
    <xf numFmtId="4" fontId="3" fillId="0" borderId="5" xfId="0" applyNumberFormat="1" applyFont="1" applyFill="1" applyBorder="1" applyAlignment="1">
      <alignment horizontal="center" wrapText="1"/>
    </xf>
    <xf numFmtId="4" fontId="3" fillId="3" borderId="5" xfId="0" applyNumberFormat="1" applyFont="1" applyFill="1" applyBorder="1" applyAlignment="1">
      <alignment horizontal="center" wrapText="1"/>
    </xf>
    <xf numFmtId="4" fontId="3" fillId="0" borderId="5" xfId="0" applyNumberFormat="1" applyFont="1" applyBorder="1" applyAlignment="1">
      <alignment horizontal="center" wrapText="1"/>
    </xf>
    <xf numFmtId="0" fontId="3" fillId="0" borderId="5" xfId="0" applyFont="1" applyBorder="1" applyAlignment="1">
      <alignment horizontal="center"/>
    </xf>
    <xf numFmtId="0" fontId="3" fillId="0" borderId="5" xfId="0" applyFont="1" applyBorder="1"/>
    <xf numFmtId="166" fontId="13" fillId="0" borderId="0" xfId="0" applyNumberFormat="1" applyFont="1" applyBorder="1" applyAlignment="1" applyProtection="1">
      <alignment horizontal="right" vertical="top" wrapText="1" readingOrder="1"/>
      <protection locked="0"/>
    </xf>
    <xf numFmtId="166" fontId="14" fillId="0" borderId="0" xfId="0" applyNumberFormat="1" applyFont="1" applyBorder="1" applyAlignment="1" applyProtection="1">
      <alignment horizontal="right" vertical="top" wrapText="1" readingOrder="1"/>
      <protection locked="0"/>
    </xf>
    <xf numFmtId="0" fontId="14" fillId="0" borderId="0" xfId="0" applyFont="1"/>
    <xf numFmtId="0" fontId="22" fillId="0" borderId="0" xfId="0" applyFont="1" applyFill="1" applyBorder="1" applyAlignment="1">
      <alignment wrapText="1"/>
    </xf>
    <xf numFmtId="0" fontId="5" fillId="2" borderId="5" xfId="0" applyFont="1" applyFill="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applyBorder="1" applyAlignment="1">
      <alignment horizontal="right"/>
    </xf>
    <xf numFmtId="0" fontId="0" fillId="0" borderId="0" xfId="0" applyFont="1" applyBorder="1" applyAlignment="1"/>
    <xf numFmtId="0" fontId="4" fillId="0" borderId="4" xfId="0" applyFont="1" applyBorder="1" applyAlignment="1" applyProtection="1">
      <alignment horizontal="left" wrapText="1"/>
      <protection locked="0"/>
    </xf>
    <xf numFmtId="4" fontId="3" fillId="0" borderId="4" xfId="0" applyNumberFormat="1" applyFont="1" applyBorder="1" applyAlignment="1"/>
    <xf numFmtId="0" fontId="6" fillId="0" borderId="5" xfId="0" applyFont="1" applyBorder="1" applyAlignment="1" applyProtection="1">
      <alignment wrapText="1" readingOrder="1"/>
      <protection locked="0"/>
    </xf>
    <xf numFmtId="4" fontId="11" fillId="3" borderId="4" xfId="0" applyNumberFormat="1" applyFont="1" applyFill="1" applyBorder="1" applyAlignment="1">
      <alignment readingOrder="1"/>
    </xf>
    <xf numFmtId="0" fontId="3" fillId="0" borderId="0" xfId="0" applyFont="1" applyBorder="1" applyAlignment="1">
      <alignment horizontal="left" vertical="center"/>
    </xf>
    <xf numFmtId="0" fontId="0" fillId="0" borderId="0" xfId="0" applyFont="1" applyBorder="1" applyAlignment="1">
      <alignment horizontal="left" vertical="center"/>
    </xf>
    <xf numFmtId="43" fontId="9" fillId="0" borderId="5" xfId="1" applyFont="1" applyBorder="1" applyAlignment="1">
      <alignment horizontal="right"/>
    </xf>
    <xf numFmtId="0" fontId="6" fillId="0" borderId="15" xfId="0" applyFont="1" applyBorder="1" applyAlignment="1" applyProtection="1">
      <alignment vertical="top" wrapText="1" readingOrder="1"/>
      <protection locked="0"/>
    </xf>
    <xf numFmtId="0" fontId="6" fillId="0" borderId="17" xfId="0" applyFont="1" applyBorder="1" applyAlignment="1" applyProtection="1">
      <alignment vertical="top" wrapText="1" readingOrder="1"/>
      <protection locked="0"/>
    </xf>
    <xf numFmtId="0" fontId="6" fillId="0" borderId="3" xfId="0" applyFont="1" applyBorder="1" applyAlignment="1" applyProtection="1">
      <alignment vertical="top" wrapText="1" readingOrder="1"/>
      <protection locked="0"/>
    </xf>
    <xf numFmtId="0" fontId="6" fillId="0" borderId="5" xfId="0" applyFont="1" applyBorder="1" applyAlignment="1" applyProtection="1">
      <alignment horizontal="left" wrapText="1" readingOrder="1"/>
      <protection locked="0"/>
    </xf>
    <xf numFmtId="0" fontId="8" fillId="3" borderId="3" xfId="0" applyFont="1" applyFill="1" applyBorder="1" applyAlignment="1">
      <alignment horizontal="left" readingOrder="1"/>
    </xf>
    <xf numFmtId="0" fontId="7" fillId="3" borderId="3" xfId="0" applyFont="1" applyFill="1" applyBorder="1" applyAlignment="1">
      <alignment horizontal="left" readingOrder="1"/>
    </xf>
    <xf numFmtId="0" fontId="8" fillId="0" borderId="3" xfId="0" applyFont="1" applyBorder="1" applyAlignment="1">
      <alignment horizontal="left" readingOrder="1"/>
    </xf>
    <xf numFmtId="0" fontId="7" fillId="3" borderId="3" xfId="0" applyFont="1" applyFill="1" applyBorder="1" applyAlignment="1">
      <alignment horizontal="left"/>
    </xf>
    <xf numFmtId="0" fontId="3" fillId="3" borderId="3" xfId="0" applyFont="1" applyFill="1" applyBorder="1" applyAlignment="1">
      <alignment horizontal="left"/>
    </xf>
    <xf numFmtId="0" fontId="6" fillId="0" borderId="7" xfId="0" applyFont="1" applyBorder="1" applyAlignment="1" applyProtection="1">
      <alignment wrapText="1" readingOrder="1"/>
      <protection locked="0"/>
    </xf>
    <xf numFmtId="0" fontId="6" fillId="0" borderId="7" xfId="0" applyFont="1" applyBorder="1" applyAlignment="1" applyProtection="1">
      <alignment vertical="top" wrapText="1" readingOrder="1"/>
      <protection locked="0"/>
    </xf>
    <xf numFmtId="0" fontId="6" fillId="0" borderId="5" xfId="0" applyFont="1" applyBorder="1" applyAlignment="1" applyProtection="1">
      <alignment vertical="top" wrapText="1" readingOrder="1"/>
      <protection locked="0"/>
    </xf>
    <xf numFmtId="0" fontId="23" fillId="0" borderId="0" xfId="0" applyFont="1" applyBorder="1" applyAlignment="1" applyProtection="1">
      <alignment vertical="top" wrapText="1" readingOrder="1"/>
      <protection locked="0"/>
    </xf>
    <xf numFmtId="4" fontId="3" fillId="0" borderId="4" xfId="0" applyNumberFormat="1" applyFont="1" applyFill="1" applyBorder="1" applyAlignment="1">
      <alignment horizontal="center" wrapText="1"/>
    </xf>
    <xf numFmtId="0" fontId="6" fillId="0" borderId="7" xfId="0" applyFont="1" applyBorder="1" applyAlignment="1" applyProtection="1">
      <alignment horizontal="left" wrapText="1" readingOrder="1"/>
      <protection locked="0"/>
    </xf>
    <xf numFmtId="0" fontId="3" fillId="0" borderId="5" xfId="0" applyFont="1" applyBorder="1" applyAlignment="1" applyProtection="1">
      <alignment vertical="top" wrapText="1" readingOrder="1"/>
      <protection locked="0"/>
    </xf>
    <xf numFmtId="0" fontId="3" fillId="0" borderId="7" xfId="0" applyFont="1" applyBorder="1" applyAlignment="1" applyProtection="1">
      <alignment horizontal="left" wrapText="1" readingOrder="1"/>
      <protection locked="0"/>
    </xf>
    <xf numFmtId="0" fontId="6" fillId="0" borderId="18" xfId="0" applyFont="1" applyBorder="1" applyAlignment="1" applyProtection="1">
      <alignment vertical="top" wrapText="1" readingOrder="1"/>
      <protection locked="0"/>
    </xf>
    <xf numFmtId="166" fontId="6" fillId="0" borderId="15" xfId="0" applyNumberFormat="1" applyFont="1" applyBorder="1" applyAlignment="1" applyProtection="1">
      <alignment horizontal="right" wrapText="1" readingOrder="1"/>
      <protection locked="0"/>
    </xf>
    <xf numFmtId="0" fontId="5" fillId="2" borderId="5" xfId="0" applyFont="1" applyFill="1" applyBorder="1" applyAlignment="1">
      <alignment horizontal="center" vertical="center"/>
    </xf>
    <xf numFmtId="165" fontId="6" fillId="0" borderId="4" xfId="0" applyNumberFormat="1" applyFont="1" applyBorder="1" applyAlignment="1" applyProtection="1">
      <alignment horizontal="left" wrapText="1" readingOrder="1"/>
      <protection locked="0"/>
    </xf>
    <xf numFmtId="0" fontId="6" fillId="0" borderId="6" xfId="0" applyFont="1" applyBorder="1" applyAlignment="1" applyProtection="1">
      <alignment wrapText="1" readingOrder="1"/>
      <protection locked="0"/>
    </xf>
    <xf numFmtId="0" fontId="6" fillId="0" borderId="19" xfId="0" applyFont="1" applyBorder="1" applyAlignment="1" applyProtection="1">
      <alignment vertical="top" wrapText="1" readingOrder="1"/>
      <protection locked="0"/>
    </xf>
    <xf numFmtId="166" fontId="6" fillId="0" borderId="17" xfId="0" applyNumberFormat="1" applyFont="1" applyBorder="1" applyAlignment="1" applyProtection="1">
      <alignment horizontal="right" wrapText="1" readingOrder="1"/>
      <protection locked="0"/>
    </xf>
    <xf numFmtId="166" fontId="6" fillId="0" borderId="18" xfId="0" applyNumberFormat="1" applyFont="1" applyBorder="1" applyAlignment="1" applyProtection="1">
      <alignment horizontal="right" wrapText="1" readingOrder="1"/>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4" fontId="18" fillId="0" borderId="0" xfId="0" applyNumberFormat="1"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wrapText="1"/>
    </xf>
    <xf numFmtId="0" fontId="5" fillId="2" borderId="5" xfId="0" applyFont="1" applyFill="1" applyBorder="1" applyAlignment="1">
      <alignment horizontal="center" vertical="center"/>
    </xf>
    <xf numFmtId="0" fontId="5" fillId="2" borderId="9" xfId="0" applyFont="1" applyFill="1" applyBorder="1" applyAlignment="1">
      <alignment horizontal="center" readingOrder="1"/>
    </xf>
    <xf numFmtId="0" fontId="5" fillId="2" borderId="10" xfId="0" applyFont="1" applyFill="1" applyBorder="1" applyAlignment="1">
      <alignment horizontal="center" readingOrder="1"/>
    </xf>
    <xf numFmtId="0" fontId="5" fillId="2" borderId="11" xfId="0" applyFont="1" applyFill="1" applyBorder="1" applyAlignment="1">
      <alignment horizontal="center" readingOrder="1"/>
    </xf>
    <xf numFmtId="0" fontId="5" fillId="2" borderId="12" xfId="0" applyFont="1" applyFill="1" applyBorder="1" applyAlignment="1">
      <alignment horizontal="center" readingOrder="1"/>
    </xf>
    <xf numFmtId="0" fontId="5" fillId="2" borderId="13" xfId="0" applyFont="1" applyFill="1" applyBorder="1" applyAlignment="1">
      <alignment horizontal="center" readingOrder="1"/>
    </xf>
    <xf numFmtId="0" fontId="5" fillId="2" borderId="14" xfId="0" applyFont="1" applyFill="1" applyBorder="1" applyAlignment="1">
      <alignment horizontal="center" readingOrder="1"/>
    </xf>
    <xf numFmtId="0" fontId="5" fillId="2" borderId="8" xfId="0" applyFont="1" applyFill="1" applyBorder="1" applyAlignment="1">
      <alignment horizontal="center" vertical="center" readingOrder="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935990</xdr:colOff>
      <xdr:row>3</xdr:row>
      <xdr:rowOff>142875</xdr:rowOff>
    </xdr:to>
    <xdr:pic>
      <xdr:nvPicPr>
        <xdr:cNvPr id="2" name="2 Imagen" descr="Resultado de imagen para logo de inap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831214" cy="638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226</xdr:row>
      <xdr:rowOff>95250</xdr:rowOff>
    </xdr:from>
    <xdr:ext cx="733424" cy="710683"/>
    <xdr:pic>
      <xdr:nvPicPr>
        <xdr:cNvPr id="3" name="2 Imagen" descr="Resultado de imagen para logo de inapa">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81781650"/>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228601</xdr:colOff>
      <xdr:row>419</xdr:row>
      <xdr:rowOff>0</xdr:rowOff>
    </xdr:from>
    <xdr:ext cx="724835" cy="600075"/>
    <xdr:pic>
      <xdr:nvPicPr>
        <xdr:cNvPr id="4"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9651" y="123034425"/>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274</xdr:row>
      <xdr:rowOff>38101</xdr:rowOff>
    </xdr:from>
    <xdr:ext cx="697914" cy="676274"/>
    <xdr:pic>
      <xdr:nvPicPr>
        <xdr:cNvPr id="5" name="2 Imagen" descr="Resultado de imagen para logo de inapa">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3926" y="9568815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346</xdr:row>
      <xdr:rowOff>47626</xdr:rowOff>
    </xdr:from>
    <xdr:ext cx="695324" cy="673764"/>
    <xdr:pic>
      <xdr:nvPicPr>
        <xdr:cNvPr id="6" name="2 Imagen" descr="Resultado de imagen para logo de inapa">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8226" y="109347001"/>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182</xdr:row>
      <xdr:rowOff>114301</xdr:rowOff>
    </xdr:from>
    <xdr:ext cx="762000" cy="716380"/>
    <xdr:pic>
      <xdr:nvPicPr>
        <xdr:cNvPr id="7" name="2 Imagen" descr="Resultado de imagen para logo de inapa">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90601" y="68189476"/>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511</xdr:row>
      <xdr:rowOff>114301</xdr:rowOff>
    </xdr:from>
    <xdr:ext cx="733425" cy="607186"/>
    <xdr:pic>
      <xdr:nvPicPr>
        <xdr:cNvPr id="8" name="2 Imagen" descr="Resultado de imagen para logo de inapa">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1075" y="137036176"/>
          <a:ext cx="733425" cy="607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714375</xdr:colOff>
      <xdr:row>541</xdr:row>
      <xdr:rowOff>76200</xdr:rowOff>
    </xdr:from>
    <xdr:ext cx="2771775" cy="1133474"/>
    <xdr:pic>
      <xdr:nvPicPr>
        <xdr:cNvPr id="9" name="Imagen 8">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8"/>
        <a:stretch>
          <a:fillRect/>
        </a:stretch>
      </xdr:blipFill>
      <xdr:spPr>
        <a:xfrm>
          <a:off x="2581275" y="144722850"/>
          <a:ext cx="2771775" cy="113347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935990</xdr:colOff>
      <xdr:row>3</xdr:row>
      <xdr:rowOff>142875</xdr:rowOff>
    </xdr:to>
    <xdr:pic>
      <xdr:nvPicPr>
        <xdr:cNvPr id="2" name="2 Imagen" descr="Resultado de imagen para logo de inap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831214" cy="638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163</xdr:row>
      <xdr:rowOff>95250</xdr:rowOff>
    </xdr:from>
    <xdr:ext cx="733424" cy="710683"/>
    <xdr:pic>
      <xdr:nvPicPr>
        <xdr:cNvPr id="3" name="2 Imagen" descr="Resultado de imagen para logo de inapa">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53416200"/>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228601</xdr:colOff>
      <xdr:row>313</xdr:row>
      <xdr:rowOff>0</xdr:rowOff>
    </xdr:from>
    <xdr:ext cx="724835" cy="600075"/>
    <xdr:pic>
      <xdr:nvPicPr>
        <xdr:cNvPr id="4"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9651" y="83086575"/>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203</xdr:row>
      <xdr:rowOff>38101</xdr:rowOff>
    </xdr:from>
    <xdr:ext cx="697914" cy="676274"/>
    <xdr:pic>
      <xdr:nvPicPr>
        <xdr:cNvPr id="5" name="2 Imagen" descr="Resultado de imagen para logo de inapa">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3926" y="6240780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240</xdr:row>
      <xdr:rowOff>47626</xdr:rowOff>
    </xdr:from>
    <xdr:ext cx="695324" cy="673764"/>
    <xdr:pic>
      <xdr:nvPicPr>
        <xdr:cNvPr id="6" name="2 Imagen" descr="Resultado de imagen para logo de inapa">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8226" y="69399151"/>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125</xdr:row>
      <xdr:rowOff>114301</xdr:rowOff>
    </xdr:from>
    <xdr:ext cx="762000" cy="716380"/>
    <xdr:pic>
      <xdr:nvPicPr>
        <xdr:cNvPr id="7" name="2 Imagen" descr="Resultado de imagen para logo de inapa">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90601" y="41328976"/>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405</xdr:row>
      <xdr:rowOff>114301</xdr:rowOff>
    </xdr:from>
    <xdr:ext cx="733425" cy="607186"/>
    <xdr:pic>
      <xdr:nvPicPr>
        <xdr:cNvPr id="8" name="2 Imagen" descr="Resultado de imagen para logo de inapa">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1075" y="97088326"/>
          <a:ext cx="733425" cy="607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714375</xdr:colOff>
      <xdr:row>649</xdr:row>
      <xdr:rowOff>76200</xdr:rowOff>
    </xdr:from>
    <xdr:ext cx="2771775" cy="1133474"/>
    <xdr:pic>
      <xdr:nvPicPr>
        <xdr:cNvPr id="9" name="Imagen 8">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8"/>
        <a:stretch>
          <a:fillRect/>
        </a:stretch>
      </xdr:blipFill>
      <xdr:spPr>
        <a:xfrm>
          <a:off x="2581275" y="232229025"/>
          <a:ext cx="2771775" cy="113347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65"/>
  <sheetViews>
    <sheetView topLeftCell="A133" zoomScaleNormal="100" workbookViewId="0">
      <selection activeCell="J18" sqref="J18"/>
    </sheetView>
  </sheetViews>
  <sheetFormatPr baseColWidth="10" defaultRowHeight="11.25" x14ac:dyDescent="0.2"/>
  <cols>
    <col min="1" max="1" width="11.7109375" style="2" customWidth="1"/>
    <col min="2" max="2" width="16.28515625" style="92" customWidth="1"/>
    <col min="3" max="3" width="51.140625" style="2" customWidth="1"/>
    <col min="4" max="4" width="14.7109375" style="93" customWidth="1"/>
    <col min="5" max="5" width="18.140625" style="94" customWidth="1"/>
    <col min="6" max="6" width="16" style="95" customWidth="1"/>
    <col min="7" max="7" width="11.42578125" style="1"/>
    <col min="8" max="8" width="13" style="1" bestFit="1" customWidth="1"/>
    <col min="9" max="60" width="11.42578125" style="1"/>
    <col min="61" max="16384" width="11.42578125" style="2"/>
  </cols>
  <sheetData>
    <row r="1" spans="1:60" ht="15" x14ac:dyDescent="0.25">
      <c r="A1" s="199" t="s">
        <v>0</v>
      </c>
      <c r="B1" s="199"/>
      <c r="C1" s="199"/>
      <c r="D1" s="199"/>
      <c r="E1" s="199"/>
      <c r="F1" s="199"/>
    </row>
    <row r="2" spans="1:60" ht="15" x14ac:dyDescent="0.25">
      <c r="A2" s="199" t="s">
        <v>1</v>
      </c>
      <c r="B2" s="199"/>
      <c r="C2" s="199"/>
      <c r="D2" s="199"/>
      <c r="E2" s="199"/>
      <c r="F2" s="199"/>
    </row>
    <row r="3" spans="1:60" ht="15" customHeight="1" x14ac:dyDescent="0.25">
      <c r="A3" s="200" t="s">
        <v>57</v>
      </c>
      <c r="B3" s="200"/>
      <c r="C3" s="200"/>
      <c r="D3" s="200"/>
      <c r="E3" s="200"/>
      <c r="F3" s="200"/>
    </row>
    <row r="4" spans="1:60" ht="15" customHeight="1" x14ac:dyDescent="0.25">
      <c r="A4" s="200" t="s">
        <v>2</v>
      </c>
      <c r="B4" s="200"/>
      <c r="C4" s="200"/>
      <c r="D4" s="200"/>
      <c r="E4" s="200"/>
      <c r="F4" s="200"/>
    </row>
    <row r="5" spans="1:60" ht="15" x14ac:dyDescent="0.25">
      <c r="A5" s="158"/>
      <c r="B5" s="159"/>
      <c r="C5" s="90"/>
      <c r="D5" s="160"/>
      <c r="E5" s="161"/>
      <c r="F5" s="162"/>
      <c r="G5" s="4"/>
    </row>
    <row r="6" spans="1:60" ht="15" customHeight="1" x14ac:dyDescent="0.2">
      <c r="A6" s="209" t="s">
        <v>3</v>
      </c>
      <c r="B6" s="210"/>
      <c r="C6" s="210"/>
      <c r="D6" s="210"/>
      <c r="E6" s="210"/>
      <c r="F6" s="211"/>
      <c r="G6" s="4"/>
    </row>
    <row r="7" spans="1:60" ht="15" customHeight="1" x14ac:dyDescent="0.2">
      <c r="A7" s="209" t="s">
        <v>4</v>
      </c>
      <c r="B7" s="210"/>
      <c r="C7" s="210"/>
      <c r="D7" s="210"/>
      <c r="E7" s="211"/>
      <c r="F7" s="5">
        <v>181010651.08000001</v>
      </c>
    </row>
    <row r="8" spans="1:60" ht="12" x14ac:dyDescent="0.2">
      <c r="A8" s="157" t="s">
        <v>5</v>
      </c>
      <c r="B8" s="157" t="s">
        <v>6</v>
      </c>
      <c r="C8" s="157" t="s">
        <v>7</v>
      </c>
      <c r="D8" s="157" t="s">
        <v>8</v>
      </c>
      <c r="E8" s="157" t="s">
        <v>9</v>
      </c>
      <c r="F8" s="157" t="s">
        <v>10</v>
      </c>
    </row>
    <row r="9" spans="1:60" ht="15" customHeight="1" x14ac:dyDescent="0.2">
      <c r="A9" s="6"/>
      <c r="B9" s="7"/>
      <c r="C9" s="8" t="s">
        <v>11</v>
      </c>
      <c r="D9" s="9">
        <v>63468341.759999998</v>
      </c>
      <c r="E9" s="9"/>
      <c r="F9" s="10">
        <f>F7+D9</f>
        <v>244478992.84</v>
      </c>
    </row>
    <row r="10" spans="1:60" ht="15" customHeight="1" x14ac:dyDescent="0.2">
      <c r="A10" s="6"/>
      <c r="B10" s="7"/>
      <c r="C10" s="11" t="s">
        <v>12</v>
      </c>
      <c r="D10" s="9">
        <v>27327.3</v>
      </c>
      <c r="E10" s="9"/>
      <c r="F10" s="10">
        <f>F9+D10</f>
        <v>244506320.14000002</v>
      </c>
    </row>
    <row r="11" spans="1:60" ht="15" customHeight="1" x14ac:dyDescent="0.2">
      <c r="A11" s="6"/>
      <c r="B11" s="7"/>
      <c r="C11" s="12" t="s">
        <v>13</v>
      </c>
      <c r="D11" s="13">
        <v>87161.85</v>
      </c>
      <c r="E11" s="13"/>
      <c r="F11" s="10">
        <f>F10+D11</f>
        <v>244593481.99000001</v>
      </c>
    </row>
    <row r="12" spans="1:60" ht="15" customHeight="1" x14ac:dyDescent="0.2">
      <c r="A12" s="6"/>
      <c r="B12" s="7"/>
      <c r="C12" s="11" t="s">
        <v>12</v>
      </c>
      <c r="D12" s="14"/>
      <c r="E12" s="9">
        <v>30000000</v>
      </c>
      <c r="F12" s="10">
        <f>F11-E12</f>
        <v>214593481.99000001</v>
      </c>
    </row>
    <row r="13" spans="1:60" s="21" customFormat="1" ht="15" customHeight="1" x14ac:dyDescent="0.2">
      <c r="A13" s="15"/>
      <c r="B13" s="16"/>
      <c r="C13" s="17" t="s">
        <v>14</v>
      </c>
      <c r="D13" s="18"/>
      <c r="E13" s="19"/>
      <c r="F13" s="10">
        <f>F12</f>
        <v>214593481.99000001</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row>
    <row r="14" spans="1:60" s="21" customFormat="1" ht="15" customHeight="1" x14ac:dyDescent="0.2">
      <c r="A14" s="15"/>
      <c r="B14" s="16"/>
      <c r="C14" s="17" t="s">
        <v>15</v>
      </c>
      <c r="D14" s="18"/>
      <c r="E14" s="22">
        <v>45849.98</v>
      </c>
      <c r="F14" s="10">
        <f>F13-E14</f>
        <v>214547632.01000002</v>
      </c>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row>
    <row r="15" spans="1:60" s="21" customFormat="1" ht="14.25" customHeight="1" x14ac:dyDescent="0.2">
      <c r="A15" s="15"/>
      <c r="B15" s="16"/>
      <c r="C15" s="23" t="s">
        <v>16</v>
      </c>
      <c r="D15" s="18"/>
      <c r="E15" s="22">
        <v>23360.97</v>
      </c>
      <c r="F15" s="10">
        <f t="shared" ref="F15:F78" si="0">F14-E15</f>
        <v>214524271.04000002</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row>
    <row r="16" spans="1:60" s="21" customFormat="1" ht="15" customHeight="1" x14ac:dyDescent="0.2">
      <c r="A16" s="15"/>
      <c r="B16" s="16"/>
      <c r="C16" s="17" t="s">
        <v>17</v>
      </c>
      <c r="D16" s="18"/>
      <c r="E16" s="22">
        <v>1500</v>
      </c>
      <c r="F16" s="10">
        <f t="shared" si="0"/>
        <v>214522771.04000002</v>
      </c>
      <c r="G16" s="20"/>
      <c r="H16" s="20"/>
      <c r="I16" s="20"/>
      <c r="J16" s="20"/>
      <c r="K16" s="20"/>
      <c r="L16" s="24"/>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row>
    <row r="17" spans="1:61" s="21" customFormat="1" ht="15" customHeight="1" x14ac:dyDescent="0.2">
      <c r="A17" s="15"/>
      <c r="B17" s="16"/>
      <c r="C17" s="17" t="s">
        <v>18</v>
      </c>
      <c r="D17" s="19"/>
      <c r="E17" s="22"/>
      <c r="F17" s="10">
        <f t="shared" si="0"/>
        <v>214522771.04000002</v>
      </c>
      <c r="G17" s="20"/>
      <c r="H17" s="20"/>
      <c r="I17" s="20"/>
      <c r="J17" s="20"/>
      <c r="K17" s="20"/>
      <c r="L17" s="24"/>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row>
    <row r="18" spans="1:61" s="21" customFormat="1" ht="15" customHeight="1" x14ac:dyDescent="0.2">
      <c r="A18" s="15"/>
      <c r="B18" s="16"/>
      <c r="C18" s="17" t="s">
        <v>18</v>
      </c>
      <c r="D18" s="18"/>
      <c r="E18" s="22">
        <v>1050</v>
      </c>
      <c r="F18" s="10">
        <f t="shared" si="0"/>
        <v>214521721.04000002</v>
      </c>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row>
    <row r="19" spans="1:61" s="21" customFormat="1" ht="15" customHeight="1" x14ac:dyDescent="0.2">
      <c r="A19" s="15"/>
      <c r="B19" s="16"/>
      <c r="C19" s="17" t="s">
        <v>19</v>
      </c>
      <c r="D19" s="18"/>
      <c r="E19" s="22">
        <v>100</v>
      </c>
      <c r="F19" s="10">
        <f t="shared" si="0"/>
        <v>214521621.04000002</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row>
    <row r="20" spans="1:61" s="21" customFormat="1" ht="15" customHeight="1" x14ac:dyDescent="0.2">
      <c r="A20" s="15"/>
      <c r="B20" s="16"/>
      <c r="C20" s="17" t="s">
        <v>20</v>
      </c>
      <c r="D20" s="18"/>
      <c r="E20" s="22"/>
      <c r="F20" s="10">
        <f t="shared" si="0"/>
        <v>214521621.04000002</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row>
    <row r="21" spans="1:61" s="21" customFormat="1" ht="15" customHeight="1" x14ac:dyDescent="0.2">
      <c r="A21" s="15"/>
      <c r="B21" s="16"/>
      <c r="C21" s="17" t="s">
        <v>242</v>
      </c>
      <c r="D21" s="18"/>
      <c r="E21" s="22"/>
      <c r="F21" s="10">
        <f t="shared" si="0"/>
        <v>214521621.04000002</v>
      </c>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row>
    <row r="22" spans="1:61" s="21" customFormat="1" ht="15" customHeight="1" x14ac:dyDescent="0.2">
      <c r="A22" s="15"/>
      <c r="B22" s="16"/>
      <c r="C22" s="17" t="s">
        <v>21</v>
      </c>
      <c r="D22" s="18"/>
      <c r="E22" s="22">
        <v>1000</v>
      </c>
      <c r="F22" s="10">
        <f t="shared" si="0"/>
        <v>214520621.04000002</v>
      </c>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row>
    <row r="23" spans="1:61" s="21" customFormat="1" ht="17.25" customHeight="1" x14ac:dyDescent="0.2">
      <c r="A23" s="15"/>
      <c r="B23" s="16"/>
      <c r="C23" s="17" t="s">
        <v>22</v>
      </c>
      <c r="D23" s="18"/>
      <c r="E23" s="25">
        <v>175</v>
      </c>
      <c r="F23" s="10">
        <f t="shared" si="0"/>
        <v>214520446.04000002</v>
      </c>
      <c r="G23" s="20"/>
      <c r="H23" s="20"/>
      <c r="I23" s="20"/>
      <c r="J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row>
    <row r="24" spans="1:61" s="21" customFormat="1" ht="17.25" customHeight="1" x14ac:dyDescent="0.2">
      <c r="A24" s="15"/>
      <c r="B24" s="16"/>
      <c r="C24" s="23" t="s">
        <v>342</v>
      </c>
      <c r="D24" s="19"/>
      <c r="E24" s="19">
        <v>33858.449999999997</v>
      </c>
      <c r="F24" s="10">
        <f t="shared" si="0"/>
        <v>214486587.59000003</v>
      </c>
      <c r="G24" s="20"/>
      <c r="H24" s="20"/>
      <c r="I24" s="20"/>
      <c r="J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row>
    <row r="25" spans="1:61" s="21" customFormat="1" ht="17.25" customHeight="1" x14ac:dyDescent="0.2">
      <c r="A25" s="15"/>
      <c r="B25" s="16"/>
      <c r="C25" s="23"/>
      <c r="D25" s="18"/>
      <c r="E25" s="19"/>
      <c r="F25" s="10">
        <f t="shared" si="0"/>
        <v>214486587.59000003</v>
      </c>
      <c r="G25" s="20"/>
      <c r="H25" s="20"/>
      <c r="I25" s="20"/>
      <c r="J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row>
    <row r="26" spans="1:61" s="29" customFormat="1" ht="21" customHeight="1" x14ac:dyDescent="0.2">
      <c r="A26" s="34">
        <v>44929</v>
      </c>
      <c r="B26" s="173">
        <v>63630</v>
      </c>
      <c r="C26" s="170" t="s">
        <v>112</v>
      </c>
      <c r="D26" s="13"/>
      <c r="E26" s="26">
        <v>0</v>
      </c>
      <c r="F26" s="10">
        <f t="shared" si="0"/>
        <v>214486587.59000003</v>
      </c>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8"/>
    </row>
    <row r="27" spans="1:61" s="27" customFormat="1" ht="29.25" customHeight="1" x14ac:dyDescent="0.2">
      <c r="A27" s="34">
        <v>44929</v>
      </c>
      <c r="B27" s="165" t="s">
        <v>113</v>
      </c>
      <c r="C27" s="170" t="s">
        <v>62</v>
      </c>
      <c r="D27" s="13"/>
      <c r="E27" s="26">
        <v>299565.15000000002</v>
      </c>
      <c r="F27" s="10">
        <f t="shared" si="0"/>
        <v>214187022.44000003</v>
      </c>
    </row>
    <row r="28" spans="1:61" s="27" customFormat="1" ht="30" customHeight="1" x14ac:dyDescent="0.2">
      <c r="A28" s="34">
        <v>44929</v>
      </c>
      <c r="B28" s="165" t="s">
        <v>114</v>
      </c>
      <c r="C28" s="170" t="s">
        <v>61</v>
      </c>
      <c r="D28" s="147"/>
      <c r="E28" s="26">
        <v>140268</v>
      </c>
      <c r="F28" s="10">
        <f t="shared" si="0"/>
        <v>214046754.44000003</v>
      </c>
      <c r="M28" s="31"/>
    </row>
    <row r="29" spans="1:61" s="27" customFormat="1" ht="30" customHeight="1" x14ac:dyDescent="0.2">
      <c r="A29" s="34">
        <v>44929</v>
      </c>
      <c r="B29" s="165" t="s">
        <v>115</v>
      </c>
      <c r="C29" s="170" t="s">
        <v>63</v>
      </c>
      <c r="D29" s="148"/>
      <c r="E29" s="26">
        <v>41950</v>
      </c>
      <c r="F29" s="10">
        <f t="shared" si="0"/>
        <v>214004804.44000003</v>
      </c>
    </row>
    <row r="30" spans="1:61" s="27" customFormat="1" ht="29.25" customHeight="1" x14ac:dyDescent="0.2">
      <c r="A30" s="34">
        <v>44929</v>
      </c>
      <c r="B30" s="165" t="s">
        <v>116</v>
      </c>
      <c r="C30" s="170" t="s">
        <v>110</v>
      </c>
      <c r="D30" s="148"/>
      <c r="E30" s="26">
        <v>35751.61</v>
      </c>
      <c r="F30" s="10">
        <f t="shared" si="0"/>
        <v>213969052.83000001</v>
      </c>
    </row>
    <row r="31" spans="1:61" s="27" customFormat="1" ht="30.75" customHeight="1" x14ac:dyDescent="0.2">
      <c r="A31" s="34">
        <v>44929</v>
      </c>
      <c r="B31" s="165" t="s">
        <v>117</v>
      </c>
      <c r="C31" s="170" t="s">
        <v>64</v>
      </c>
      <c r="D31" s="148"/>
      <c r="E31" s="26">
        <v>89496.1</v>
      </c>
      <c r="F31" s="10">
        <f t="shared" si="0"/>
        <v>213879556.73000002</v>
      </c>
    </row>
    <row r="32" spans="1:61" s="27" customFormat="1" ht="21" customHeight="1" x14ac:dyDescent="0.2">
      <c r="A32" s="34">
        <v>44929</v>
      </c>
      <c r="B32" s="173">
        <v>63636</v>
      </c>
      <c r="C32" s="170" t="s">
        <v>112</v>
      </c>
      <c r="D32" s="148"/>
      <c r="E32" s="26">
        <v>0</v>
      </c>
      <c r="F32" s="10">
        <f t="shared" si="0"/>
        <v>213879556.73000002</v>
      </c>
    </row>
    <row r="33" spans="1:6" s="27" customFormat="1" ht="30" customHeight="1" x14ac:dyDescent="0.2">
      <c r="A33" s="34">
        <v>44929</v>
      </c>
      <c r="B33" s="165" t="s">
        <v>118</v>
      </c>
      <c r="C33" s="170" t="s">
        <v>65</v>
      </c>
      <c r="D33" s="148"/>
      <c r="E33" s="26">
        <v>200971.82</v>
      </c>
      <c r="F33" s="10">
        <f t="shared" si="0"/>
        <v>213678584.91000003</v>
      </c>
    </row>
    <row r="34" spans="1:6" s="27" customFormat="1" ht="28.5" customHeight="1" x14ac:dyDescent="0.2">
      <c r="A34" s="34">
        <v>44929</v>
      </c>
      <c r="B34" s="165" t="s">
        <v>119</v>
      </c>
      <c r="C34" s="170" t="s">
        <v>66</v>
      </c>
      <c r="D34" s="149"/>
      <c r="E34" s="26">
        <v>69152.66</v>
      </c>
      <c r="F34" s="10">
        <f t="shared" si="0"/>
        <v>213609432.25000003</v>
      </c>
    </row>
    <row r="35" spans="1:6" s="27" customFormat="1" ht="32.25" customHeight="1" x14ac:dyDescent="0.2">
      <c r="A35" s="34">
        <v>44929</v>
      </c>
      <c r="B35" s="165" t="s">
        <v>120</v>
      </c>
      <c r="C35" s="170" t="s">
        <v>67</v>
      </c>
      <c r="D35" s="149"/>
      <c r="E35" s="26">
        <v>147998.99</v>
      </c>
      <c r="F35" s="10">
        <f t="shared" si="0"/>
        <v>213461433.26000002</v>
      </c>
    </row>
    <row r="36" spans="1:6" s="27" customFormat="1" ht="31.5" customHeight="1" x14ac:dyDescent="0.2">
      <c r="A36" s="34">
        <v>44929</v>
      </c>
      <c r="B36" s="165" t="s">
        <v>121</v>
      </c>
      <c r="C36" s="170" t="s">
        <v>68</v>
      </c>
      <c r="D36" s="148"/>
      <c r="E36" s="26">
        <v>160835.22</v>
      </c>
      <c r="F36" s="10">
        <f t="shared" si="0"/>
        <v>213300598.04000002</v>
      </c>
    </row>
    <row r="37" spans="1:6" s="27" customFormat="1" ht="30.75" customHeight="1" x14ac:dyDescent="0.2">
      <c r="A37" s="34">
        <v>44929</v>
      </c>
      <c r="B37" s="165" t="s">
        <v>122</v>
      </c>
      <c r="C37" s="170" t="s">
        <v>69</v>
      </c>
      <c r="D37" s="148"/>
      <c r="E37" s="26">
        <v>63375.19</v>
      </c>
      <c r="F37" s="10">
        <f t="shared" si="0"/>
        <v>213237222.85000002</v>
      </c>
    </row>
    <row r="38" spans="1:6" s="27" customFormat="1" ht="26.25" customHeight="1" x14ac:dyDescent="0.2">
      <c r="A38" s="34">
        <v>44929</v>
      </c>
      <c r="B38" s="165" t="s">
        <v>123</v>
      </c>
      <c r="C38" s="170" t="s">
        <v>70</v>
      </c>
      <c r="D38" s="148"/>
      <c r="E38" s="26">
        <v>298349.37</v>
      </c>
      <c r="F38" s="10">
        <f t="shared" si="0"/>
        <v>212938873.48000002</v>
      </c>
    </row>
    <row r="39" spans="1:6" s="27" customFormat="1" ht="27.75" customHeight="1" x14ac:dyDescent="0.2">
      <c r="A39" s="34">
        <v>44929</v>
      </c>
      <c r="B39" s="165" t="s">
        <v>124</v>
      </c>
      <c r="C39" s="170" t="s">
        <v>71</v>
      </c>
      <c r="D39" s="150"/>
      <c r="E39" s="26">
        <v>24443.39</v>
      </c>
      <c r="F39" s="10">
        <f t="shared" si="0"/>
        <v>212914430.09000003</v>
      </c>
    </row>
    <row r="40" spans="1:6" s="27" customFormat="1" ht="27.75" customHeight="1" x14ac:dyDescent="0.2">
      <c r="A40" s="34">
        <v>44929</v>
      </c>
      <c r="B40" s="165" t="s">
        <v>125</v>
      </c>
      <c r="C40" s="170" t="s">
        <v>72</v>
      </c>
      <c r="D40" s="150"/>
      <c r="E40" s="26">
        <v>119326.52</v>
      </c>
      <c r="F40" s="10">
        <f t="shared" si="0"/>
        <v>212795103.57000002</v>
      </c>
    </row>
    <row r="41" spans="1:6" s="27" customFormat="1" ht="38.25" customHeight="1" x14ac:dyDescent="0.2">
      <c r="A41" s="34">
        <v>44929</v>
      </c>
      <c r="B41" s="165" t="s">
        <v>126</v>
      </c>
      <c r="C41" s="170" t="s">
        <v>73</v>
      </c>
      <c r="D41" s="150"/>
      <c r="E41" s="26">
        <v>2961.2</v>
      </c>
      <c r="F41" s="10">
        <f t="shared" si="0"/>
        <v>212792142.37000003</v>
      </c>
    </row>
    <row r="42" spans="1:6" s="27" customFormat="1" ht="25.5" customHeight="1" x14ac:dyDescent="0.2">
      <c r="A42" s="34">
        <v>44930</v>
      </c>
      <c r="B42" s="173">
        <v>63646</v>
      </c>
      <c r="C42" s="170" t="s">
        <v>112</v>
      </c>
      <c r="D42" s="150"/>
      <c r="E42" s="26">
        <v>0</v>
      </c>
      <c r="F42" s="10">
        <f t="shared" si="0"/>
        <v>212792142.37000003</v>
      </c>
    </row>
    <row r="43" spans="1:6" s="27" customFormat="1" ht="25.5" customHeight="1" x14ac:dyDescent="0.2">
      <c r="A43" s="34">
        <v>44930</v>
      </c>
      <c r="B43" s="173">
        <v>63647</v>
      </c>
      <c r="C43" s="170" t="s">
        <v>112</v>
      </c>
      <c r="D43" s="150"/>
      <c r="E43" s="26">
        <v>0</v>
      </c>
      <c r="F43" s="10">
        <f t="shared" si="0"/>
        <v>212792142.37000003</v>
      </c>
    </row>
    <row r="44" spans="1:6" s="27" customFormat="1" ht="22.5" customHeight="1" x14ac:dyDescent="0.2">
      <c r="A44" s="34">
        <v>44930</v>
      </c>
      <c r="B44" s="173">
        <v>63648</v>
      </c>
      <c r="C44" s="170" t="s">
        <v>112</v>
      </c>
      <c r="D44" s="150"/>
      <c r="E44" s="26">
        <v>0</v>
      </c>
      <c r="F44" s="10">
        <f t="shared" si="0"/>
        <v>212792142.37000003</v>
      </c>
    </row>
    <row r="45" spans="1:6" s="27" customFormat="1" ht="39.75" customHeight="1" x14ac:dyDescent="0.2">
      <c r="A45" s="34">
        <v>44930</v>
      </c>
      <c r="B45" s="165" t="s">
        <v>127</v>
      </c>
      <c r="C45" s="170" t="s">
        <v>74</v>
      </c>
      <c r="D45" s="150"/>
      <c r="E45" s="26">
        <v>2170</v>
      </c>
      <c r="F45" s="10">
        <f t="shared" si="0"/>
        <v>212789972.37000003</v>
      </c>
    </row>
    <row r="46" spans="1:6" s="27" customFormat="1" ht="29.25" customHeight="1" x14ac:dyDescent="0.2">
      <c r="A46" s="34">
        <v>44930</v>
      </c>
      <c r="B46" s="165" t="s">
        <v>128</v>
      </c>
      <c r="C46" s="170" t="s">
        <v>75</v>
      </c>
      <c r="D46" s="150"/>
      <c r="E46" s="26">
        <v>5149.8</v>
      </c>
      <c r="F46" s="10">
        <f t="shared" si="0"/>
        <v>212784822.57000002</v>
      </c>
    </row>
    <row r="47" spans="1:6" s="27" customFormat="1" ht="40.5" customHeight="1" x14ac:dyDescent="0.2">
      <c r="A47" s="34">
        <v>44930</v>
      </c>
      <c r="B47" s="165" t="s">
        <v>129</v>
      </c>
      <c r="C47" s="170" t="s">
        <v>76</v>
      </c>
      <c r="D47" s="150"/>
      <c r="E47" s="26">
        <v>911204.3</v>
      </c>
      <c r="F47" s="10">
        <f t="shared" si="0"/>
        <v>211873618.27000001</v>
      </c>
    </row>
    <row r="48" spans="1:6" s="27" customFormat="1" ht="50.25" customHeight="1" x14ac:dyDescent="0.2">
      <c r="A48" s="34">
        <v>44930</v>
      </c>
      <c r="B48" s="165" t="s">
        <v>130</v>
      </c>
      <c r="C48" s="170" t="s">
        <v>77</v>
      </c>
      <c r="D48" s="151"/>
      <c r="E48" s="26">
        <v>656117.31999999995</v>
      </c>
      <c r="F48" s="10">
        <f t="shared" si="0"/>
        <v>211217500.95000002</v>
      </c>
    </row>
    <row r="49" spans="1:6" s="27" customFormat="1" ht="50.25" customHeight="1" x14ac:dyDescent="0.2">
      <c r="A49" s="34">
        <v>44930</v>
      </c>
      <c r="B49" s="165" t="s">
        <v>131</v>
      </c>
      <c r="C49" s="170" t="s">
        <v>78</v>
      </c>
      <c r="D49" s="151"/>
      <c r="E49" s="26">
        <v>530113.92000000004</v>
      </c>
      <c r="F49" s="10">
        <f t="shared" si="0"/>
        <v>210687387.03000003</v>
      </c>
    </row>
    <row r="50" spans="1:6" s="27" customFormat="1" ht="38.25" customHeight="1" x14ac:dyDescent="0.2">
      <c r="A50" s="34">
        <v>44930</v>
      </c>
      <c r="B50" s="165" t="s">
        <v>132</v>
      </c>
      <c r="C50" s="170" t="s">
        <v>79</v>
      </c>
      <c r="D50" s="151"/>
      <c r="E50" s="26">
        <v>1850</v>
      </c>
      <c r="F50" s="10">
        <f t="shared" si="0"/>
        <v>210685537.03000003</v>
      </c>
    </row>
    <row r="51" spans="1:6" s="27" customFormat="1" ht="36.75" customHeight="1" x14ac:dyDescent="0.2">
      <c r="A51" s="34">
        <v>44930</v>
      </c>
      <c r="B51" s="165" t="s">
        <v>133</v>
      </c>
      <c r="C51" s="170" t="s">
        <v>80</v>
      </c>
      <c r="D51" s="151"/>
      <c r="E51" s="26">
        <v>930</v>
      </c>
      <c r="F51" s="10">
        <f t="shared" si="0"/>
        <v>210684607.03000003</v>
      </c>
    </row>
    <row r="52" spans="1:6" s="27" customFormat="1" ht="27" customHeight="1" x14ac:dyDescent="0.2">
      <c r="A52" s="34">
        <v>44930</v>
      </c>
      <c r="B52" s="165" t="s">
        <v>134</v>
      </c>
      <c r="C52" s="170" t="s">
        <v>81</v>
      </c>
      <c r="D52" s="151"/>
      <c r="E52" s="26">
        <v>115560.21</v>
      </c>
      <c r="F52" s="10">
        <f t="shared" si="0"/>
        <v>210569046.82000002</v>
      </c>
    </row>
    <row r="53" spans="1:6" s="27" customFormat="1" ht="27.75" customHeight="1" x14ac:dyDescent="0.2">
      <c r="A53" s="34">
        <v>44930</v>
      </c>
      <c r="B53" s="165" t="s">
        <v>135</v>
      </c>
      <c r="C53" s="170" t="s">
        <v>82</v>
      </c>
      <c r="D53" s="151"/>
      <c r="E53" s="26">
        <v>170160.15</v>
      </c>
      <c r="F53" s="10">
        <f t="shared" si="0"/>
        <v>210398886.67000002</v>
      </c>
    </row>
    <row r="54" spans="1:6" s="27" customFormat="1" ht="31.5" customHeight="1" x14ac:dyDescent="0.2">
      <c r="A54" s="34" t="s">
        <v>58</v>
      </c>
      <c r="B54" s="165" t="s">
        <v>136</v>
      </c>
      <c r="C54" s="170" t="s">
        <v>83</v>
      </c>
      <c r="D54" s="151"/>
      <c r="E54" s="26">
        <v>57982.5</v>
      </c>
      <c r="F54" s="10">
        <f t="shared" si="0"/>
        <v>210340904.17000002</v>
      </c>
    </row>
    <row r="55" spans="1:6" s="27" customFormat="1" ht="35.25" customHeight="1" x14ac:dyDescent="0.2">
      <c r="A55" s="34" t="s">
        <v>58</v>
      </c>
      <c r="B55" s="165" t="s">
        <v>137</v>
      </c>
      <c r="C55" s="170" t="s">
        <v>84</v>
      </c>
      <c r="D55" s="151"/>
      <c r="E55" s="26">
        <v>143198.53</v>
      </c>
      <c r="F55" s="10">
        <f t="shared" si="0"/>
        <v>210197705.64000002</v>
      </c>
    </row>
    <row r="56" spans="1:6" s="27" customFormat="1" ht="27.75" customHeight="1" x14ac:dyDescent="0.2">
      <c r="A56" s="34" t="s">
        <v>58</v>
      </c>
      <c r="B56" s="165" t="s">
        <v>138</v>
      </c>
      <c r="C56" s="170" t="s">
        <v>85</v>
      </c>
      <c r="D56" s="151"/>
      <c r="E56" s="26">
        <v>10775.9</v>
      </c>
      <c r="F56" s="10">
        <f t="shared" si="0"/>
        <v>210186929.74000001</v>
      </c>
    </row>
    <row r="57" spans="1:6" s="27" customFormat="1" ht="39" customHeight="1" x14ac:dyDescent="0.2">
      <c r="A57" s="34" t="s">
        <v>58</v>
      </c>
      <c r="B57" s="165" t="s">
        <v>139</v>
      </c>
      <c r="C57" s="170" t="s">
        <v>86</v>
      </c>
      <c r="D57" s="151"/>
      <c r="E57" s="26">
        <v>1357069.71</v>
      </c>
      <c r="F57" s="10">
        <f t="shared" si="0"/>
        <v>208829860.03</v>
      </c>
    </row>
    <row r="58" spans="1:6" s="27" customFormat="1" ht="21" customHeight="1" x14ac:dyDescent="0.2">
      <c r="A58" s="34" t="s">
        <v>58</v>
      </c>
      <c r="B58" s="173">
        <v>63662</v>
      </c>
      <c r="C58" s="170" t="s">
        <v>112</v>
      </c>
      <c r="D58" s="151"/>
      <c r="E58" s="26">
        <v>0</v>
      </c>
      <c r="F58" s="10">
        <f t="shared" si="0"/>
        <v>208829860.03</v>
      </c>
    </row>
    <row r="59" spans="1:6" s="27" customFormat="1" ht="36.75" customHeight="1" x14ac:dyDescent="0.2">
      <c r="A59" s="34" t="s">
        <v>58</v>
      </c>
      <c r="B59" s="165" t="s">
        <v>140</v>
      </c>
      <c r="C59" s="170" t="s">
        <v>87</v>
      </c>
      <c r="D59" s="151"/>
      <c r="E59" s="26">
        <v>140621.43</v>
      </c>
      <c r="F59" s="10">
        <f t="shared" si="0"/>
        <v>208689238.59999999</v>
      </c>
    </row>
    <row r="60" spans="1:6" s="27" customFormat="1" ht="19.5" customHeight="1" x14ac:dyDescent="0.2">
      <c r="A60" s="34" t="s">
        <v>58</v>
      </c>
      <c r="B60" s="173">
        <v>63664</v>
      </c>
      <c r="C60" s="170" t="s">
        <v>112</v>
      </c>
      <c r="D60" s="151"/>
      <c r="E60" s="26">
        <v>0</v>
      </c>
      <c r="F60" s="10">
        <f t="shared" si="0"/>
        <v>208689238.59999999</v>
      </c>
    </row>
    <row r="61" spans="1:6" s="27" customFormat="1" ht="21.75" customHeight="1" x14ac:dyDescent="0.2">
      <c r="A61" s="34" t="s">
        <v>58</v>
      </c>
      <c r="B61" s="173">
        <v>63665</v>
      </c>
      <c r="C61" s="170" t="s">
        <v>112</v>
      </c>
      <c r="D61" s="151"/>
      <c r="E61" s="26">
        <v>0</v>
      </c>
      <c r="F61" s="10">
        <f t="shared" si="0"/>
        <v>208689238.59999999</v>
      </c>
    </row>
    <row r="62" spans="1:6" s="27" customFormat="1" ht="26.25" customHeight="1" x14ac:dyDescent="0.2">
      <c r="A62" s="34" t="s">
        <v>58</v>
      </c>
      <c r="B62" s="165" t="s">
        <v>141</v>
      </c>
      <c r="C62" s="170" t="s">
        <v>88</v>
      </c>
      <c r="D62" s="151"/>
      <c r="E62" s="26">
        <v>39582.35</v>
      </c>
      <c r="F62" s="10">
        <f t="shared" si="0"/>
        <v>208649656.25</v>
      </c>
    </row>
    <row r="63" spans="1:6" s="27" customFormat="1" ht="24.75" customHeight="1" x14ac:dyDescent="0.2">
      <c r="A63" s="34" t="s">
        <v>58</v>
      </c>
      <c r="B63" s="165" t="s">
        <v>142</v>
      </c>
      <c r="C63" s="170" t="s">
        <v>89</v>
      </c>
      <c r="D63" s="151"/>
      <c r="E63" s="26">
        <v>57652.5</v>
      </c>
      <c r="F63" s="10">
        <f t="shared" si="0"/>
        <v>208592003.75</v>
      </c>
    </row>
    <row r="64" spans="1:6" s="27" customFormat="1" ht="29.25" customHeight="1" x14ac:dyDescent="0.2">
      <c r="A64" s="34">
        <v>44931</v>
      </c>
      <c r="B64" s="165" t="s">
        <v>255</v>
      </c>
      <c r="C64" s="170" t="s">
        <v>90</v>
      </c>
      <c r="D64" s="151"/>
      <c r="E64" s="26">
        <v>127762.8</v>
      </c>
      <c r="F64" s="10">
        <f t="shared" si="0"/>
        <v>208464240.94999999</v>
      </c>
    </row>
    <row r="65" spans="1:11" s="27" customFormat="1" ht="21" customHeight="1" x14ac:dyDescent="0.2">
      <c r="A65" s="34">
        <v>44932</v>
      </c>
      <c r="B65" s="173">
        <v>63669</v>
      </c>
      <c r="C65" s="170" t="s">
        <v>112</v>
      </c>
      <c r="D65" s="151"/>
      <c r="E65" s="26">
        <v>0</v>
      </c>
      <c r="F65" s="10">
        <f t="shared" si="0"/>
        <v>208464240.94999999</v>
      </c>
    </row>
    <row r="66" spans="1:11" s="27" customFormat="1" ht="28.5" customHeight="1" x14ac:dyDescent="0.2">
      <c r="A66" s="34">
        <v>44932</v>
      </c>
      <c r="B66" s="165" t="s">
        <v>143</v>
      </c>
      <c r="C66" s="170" t="s">
        <v>91</v>
      </c>
      <c r="D66" s="151"/>
      <c r="E66" s="26">
        <v>239173.86</v>
      </c>
      <c r="F66" s="10">
        <f t="shared" si="0"/>
        <v>208225067.08999997</v>
      </c>
    </row>
    <row r="67" spans="1:11" s="27" customFormat="1" ht="27" customHeight="1" x14ac:dyDescent="0.2">
      <c r="A67" s="34">
        <v>44932</v>
      </c>
      <c r="B67" s="165" t="s">
        <v>144</v>
      </c>
      <c r="C67" s="170" t="s">
        <v>92</v>
      </c>
      <c r="D67" s="152"/>
      <c r="E67" s="26">
        <v>295588.2</v>
      </c>
      <c r="F67" s="10">
        <f t="shared" si="0"/>
        <v>207929478.88999999</v>
      </c>
    </row>
    <row r="68" spans="1:11" s="27" customFormat="1" ht="26.25" customHeight="1" x14ac:dyDescent="0.2">
      <c r="A68" s="34">
        <v>44932</v>
      </c>
      <c r="B68" s="165" t="s">
        <v>145</v>
      </c>
      <c r="C68" s="170" t="s">
        <v>93</v>
      </c>
      <c r="D68" s="152"/>
      <c r="E68" s="26">
        <v>199029.02</v>
      </c>
      <c r="F68" s="10">
        <f t="shared" si="0"/>
        <v>207730449.86999997</v>
      </c>
    </row>
    <row r="69" spans="1:11" s="27" customFormat="1" ht="20.25" customHeight="1" x14ac:dyDescent="0.2">
      <c r="A69" s="34">
        <v>44932</v>
      </c>
      <c r="B69" s="173">
        <v>63673</v>
      </c>
      <c r="C69" s="170" t="s">
        <v>112</v>
      </c>
      <c r="D69" s="152"/>
      <c r="E69" s="26">
        <v>0</v>
      </c>
      <c r="F69" s="10">
        <f t="shared" si="0"/>
        <v>207730449.86999997</v>
      </c>
      <c r="K69" s="27" t="s">
        <v>23</v>
      </c>
    </row>
    <row r="70" spans="1:11" s="27" customFormat="1" ht="35.25" customHeight="1" x14ac:dyDescent="0.2">
      <c r="A70" s="34">
        <v>44932</v>
      </c>
      <c r="B70" s="165" t="s">
        <v>146</v>
      </c>
      <c r="C70" s="170" t="s">
        <v>94</v>
      </c>
      <c r="D70" s="152"/>
      <c r="E70" s="26">
        <v>62492.05</v>
      </c>
      <c r="F70" s="10">
        <f t="shared" si="0"/>
        <v>207667957.81999996</v>
      </c>
    </row>
    <row r="71" spans="1:11" s="27" customFormat="1" ht="27" customHeight="1" x14ac:dyDescent="0.2">
      <c r="A71" s="34">
        <v>44932</v>
      </c>
      <c r="B71" s="165" t="s">
        <v>147</v>
      </c>
      <c r="C71" s="170" t="s">
        <v>95</v>
      </c>
      <c r="D71" s="152"/>
      <c r="E71" s="26">
        <v>204321.12</v>
      </c>
      <c r="F71" s="10">
        <f t="shared" si="0"/>
        <v>207463636.69999996</v>
      </c>
    </row>
    <row r="72" spans="1:11" s="27" customFormat="1" ht="27.75" customHeight="1" x14ac:dyDescent="0.2">
      <c r="A72" s="34">
        <v>44932</v>
      </c>
      <c r="B72" s="165" t="s">
        <v>148</v>
      </c>
      <c r="C72" s="170" t="s">
        <v>96</v>
      </c>
      <c r="D72" s="152"/>
      <c r="E72" s="26">
        <v>199028.9</v>
      </c>
      <c r="F72" s="10">
        <f t="shared" si="0"/>
        <v>207264607.79999995</v>
      </c>
    </row>
    <row r="73" spans="1:11" s="27" customFormat="1" ht="28.5" customHeight="1" x14ac:dyDescent="0.2">
      <c r="A73" s="34">
        <v>44932</v>
      </c>
      <c r="B73" s="165" t="s">
        <v>149</v>
      </c>
      <c r="C73" s="170" t="s">
        <v>97</v>
      </c>
      <c r="D73" s="152"/>
      <c r="E73" s="26">
        <v>805884.94</v>
      </c>
      <c r="F73" s="10">
        <f t="shared" si="0"/>
        <v>206458722.85999995</v>
      </c>
    </row>
    <row r="74" spans="1:11" s="27" customFormat="1" ht="27.75" customHeight="1" x14ac:dyDescent="0.2">
      <c r="A74" s="34">
        <v>44932</v>
      </c>
      <c r="B74" s="165" t="s">
        <v>150</v>
      </c>
      <c r="C74" s="170" t="s">
        <v>98</v>
      </c>
      <c r="D74" s="152"/>
      <c r="E74" s="26">
        <v>23695.01</v>
      </c>
      <c r="F74" s="10">
        <f t="shared" si="0"/>
        <v>206435027.84999996</v>
      </c>
    </row>
    <row r="75" spans="1:11" s="27" customFormat="1" ht="30" customHeight="1" x14ac:dyDescent="0.2">
      <c r="A75" s="34">
        <v>44932</v>
      </c>
      <c r="B75" s="165" t="s">
        <v>151</v>
      </c>
      <c r="C75" s="170" t="s">
        <v>99</v>
      </c>
      <c r="D75" s="152"/>
      <c r="E75" s="26">
        <v>140916.09</v>
      </c>
      <c r="F75" s="10">
        <f t="shared" si="0"/>
        <v>206294111.75999996</v>
      </c>
    </row>
    <row r="76" spans="1:11" s="27" customFormat="1" ht="41.25" customHeight="1" x14ac:dyDescent="0.2">
      <c r="A76" s="34">
        <v>44936</v>
      </c>
      <c r="B76" s="165" t="s">
        <v>152</v>
      </c>
      <c r="C76" s="170" t="s">
        <v>100</v>
      </c>
      <c r="D76" s="152"/>
      <c r="E76" s="26">
        <v>86393.2</v>
      </c>
      <c r="F76" s="10">
        <f t="shared" si="0"/>
        <v>206207718.55999997</v>
      </c>
    </row>
    <row r="77" spans="1:11" s="27" customFormat="1" ht="29.25" customHeight="1" x14ac:dyDescent="0.2">
      <c r="A77" s="34">
        <v>44936</v>
      </c>
      <c r="B77" s="165" t="s">
        <v>153</v>
      </c>
      <c r="C77" s="170" t="s">
        <v>101</v>
      </c>
      <c r="D77" s="152"/>
      <c r="E77" s="26">
        <v>119999.29</v>
      </c>
      <c r="F77" s="10">
        <f t="shared" si="0"/>
        <v>206087719.26999998</v>
      </c>
    </row>
    <row r="78" spans="1:11" s="27" customFormat="1" ht="40.5" customHeight="1" x14ac:dyDescent="0.2">
      <c r="A78" s="34">
        <v>44936</v>
      </c>
      <c r="B78" s="165" t="s">
        <v>154</v>
      </c>
      <c r="C78" s="170" t="s">
        <v>102</v>
      </c>
      <c r="D78" s="152"/>
      <c r="E78" s="26">
        <v>193343.89</v>
      </c>
      <c r="F78" s="10">
        <f t="shared" si="0"/>
        <v>205894375.38</v>
      </c>
    </row>
    <row r="79" spans="1:11" s="27" customFormat="1" ht="27" customHeight="1" x14ac:dyDescent="0.2">
      <c r="A79" s="34">
        <v>44936</v>
      </c>
      <c r="B79" s="165" t="s">
        <v>155</v>
      </c>
      <c r="C79" s="170" t="s">
        <v>103</v>
      </c>
      <c r="D79" s="152"/>
      <c r="E79" s="26">
        <v>299147.28999999998</v>
      </c>
      <c r="F79" s="10">
        <f t="shared" ref="F79:F142" si="1">F78-E79</f>
        <v>205595228.09</v>
      </c>
    </row>
    <row r="80" spans="1:11" s="27" customFormat="1" ht="29.25" customHeight="1" x14ac:dyDescent="0.2">
      <c r="A80" s="34">
        <v>44937</v>
      </c>
      <c r="B80" s="165" t="s">
        <v>156</v>
      </c>
      <c r="C80" s="170" t="s">
        <v>104</v>
      </c>
      <c r="D80" s="30"/>
      <c r="E80" s="26">
        <v>5997.55</v>
      </c>
      <c r="F80" s="10">
        <f t="shared" si="1"/>
        <v>205589230.53999999</v>
      </c>
    </row>
    <row r="81" spans="1:7" s="27" customFormat="1" ht="41.25" customHeight="1" x14ac:dyDescent="0.2">
      <c r="A81" s="34">
        <v>44937</v>
      </c>
      <c r="B81" s="165" t="s">
        <v>157</v>
      </c>
      <c r="C81" s="170" t="s">
        <v>111</v>
      </c>
      <c r="D81" s="30"/>
      <c r="E81" s="26">
        <v>82800</v>
      </c>
      <c r="F81" s="10">
        <f t="shared" si="1"/>
        <v>205506430.53999999</v>
      </c>
    </row>
    <row r="82" spans="1:7" s="27" customFormat="1" ht="69" customHeight="1" x14ac:dyDescent="0.2">
      <c r="A82" s="34">
        <v>44937</v>
      </c>
      <c r="B82" s="165" t="s">
        <v>158</v>
      </c>
      <c r="C82" s="170" t="s">
        <v>105</v>
      </c>
      <c r="D82" s="30"/>
      <c r="E82" s="26">
        <v>7417.32</v>
      </c>
      <c r="F82" s="10">
        <f t="shared" si="1"/>
        <v>205499013.22</v>
      </c>
    </row>
    <row r="83" spans="1:7" s="27" customFormat="1" ht="74.25" customHeight="1" x14ac:dyDescent="0.2">
      <c r="A83" s="34">
        <v>44937</v>
      </c>
      <c r="B83" s="165" t="s">
        <v>159</v>
      </c>
      <c r="C83" s="170" t="s">
        <v>106</v>
      </c>
      <c r="D83" s="30"/>
      <c r="E83" s="26">
        <v>738309.24</v>
      </c>
      <c r="F83" s="10">
        <f t="shared" si="1"/>
        <v>204760703.97999999</v>
      </c>
    </row>
    <row r="84" spans="1:7" s="27" customFormat="1" ht="38.25" customHeight="1" x14ac:dyDescent="0.2">
      <c r="A84" s="34">
        <v>44937</v>
      </c>
      <c r="B84" s="165" t="s">
        <v>160</v>
      </c>
      <c r="C84" s="170" t="s">
        <v>107</v>
      </c>
      <c r="D84" s="30"/>
      <c r="E84" s="26">
        <v>10800</v>
      </c>
      <c r="F84" s="10">
        <f t="shared" si="1"/>
        <v>204749903.97999999</v>
      </c>
    </row>
    <row r="85" spans="1:7" s="27" customFormat="1" ht="48" customHeight="1" x14ac:dyDescent="0.2">
      <c r="A85" s="34">
        <v>44937</v>
      </c>
      <c r="B85" s="165" t="s">
        <v>161</v>
      </c>
      <c r="C85" s="170" t="s">
        <v>108</v>
      </c>
      <c r="D85" s="30"/>
      <c r="E85" s="26">
        <v>16200</v>
      </c>
      <c r="F85" s="10">
        <f t="shared" si="1"/>
        <v>204733703.97999999</v>
      </c>
    </row>
    <row r="86" spans="1:7" s="27" customFormat="1" ht="39" customHeight="1" x14ac:dyDescent="0.2">
      <c r="A86" s="34">
        <v>44937</v>
      </c>
      <c r="B86" s="165" t="s">
        <v>162</v>
      </c>
      <c r="C86" s="170" t="s">
        <v>109</v>
      </c>
      <c r="D86" s="30"/>
      <c r="E86" s="26">
        <v>4500</v>
      </c>
      <c r="F86" s="10">
        <f t="shared" si="1"/>
        <v>204729203.97999999</v>
      </c>
    </row>
    <row r="87" spans="1:7" s="27" customFormat="1" ht="43.5" customHeight="1" x14ac:dyDescent="0.2">
      <c r="A87" s="34">
        <v>44937</v>
      </c>
      <c r="B87" s="165" t="s">
        <v>185</v>
      </c>
      <c r="C87" s="170" t="s">
        <v>186</v>
      </c>
      <c r="D87" s="30"/>
      <c r="E87" s="26">
        <v>20070</v>
      </c>
      <c r="F87" s="10">
        <f t="shared" si="1"/>
        <v>204709133.97999999</v>
      </c>
    </row>
    <row r="88" spans="1:7" s="27" customFormat="1" ht="40.5" customHeight="1" x14ac:dyDescent="0.2">
      <c r="A88" s="34">
        <v>44938</v>
      </c>
      <c r="B88" s="165" t="s">
        <v>166</v>
      </c>
      <c r="C88" s="170" t="s">
        <v>164</v>
      </c>
      <c r="D88" s="30"/>
      <c r="E88" s="26">
        <v>7965</v>
      </c>
      <c r="F88" s="10">
        <f t="shared" si="1"/>
        <v>204701168.97999999</v>
      </c>
    </row>
    <row r="89" spans="1:7" s="27" customFormat="1" ht="39" customHeight="1" x14ac:dyDescent="0.2">
      <c r="A89" s="34">
        <v>44938</v>
      </c>
      <c r="B89" s="165" t="s">
        <v>163</v>
      </c>
      <c r="C89" s="170" t="s">
        <v>165</v>
      </c>
      <c r="D89" s="30"/>
      <c r="E89" s="26">
        <v>33300</v>
      </c>
      <c r="F89" s="10">
        <f t="shared" si="1"/>
        <v>204667868.97999999</v>
      </c>
    </row>
    <row r="90" spans="1:7" s="27" customFormat="1" ht="37.5" customHeight="1" x14ac:dyDescent="0.2">
      <c r="A90" s="34">
        <v>44939</v>
      </c>
      <c r="B90" s="165" t="s">
        <v>168</v>
      </c>
      <c r="C90" s="170" t="s">
        <v>167</v>
      </c>
      <c r="D90" s="30"/>
      <c r="E90" s="26">
        <v>141998</v>
      </c>
      <c r="F90" s="10">
        <f t="shared" si="1"/>
        <v>204525870.97999999</v>
      </c>
    </row>
    <row r="91" spans="1:7" s="27" customFormat="1" ht="42.75" customHeight="1" x14ac:dyDescent="0.2">
      <c r="A91" s="34">
        <v>44577</v>
      </c>
      <c r="B91" s="165" t="s">
        <v>205</v>
      </c>
      <c r="C91" s="170" t="s">
        <v>224</v>
      </c>
      <c r="D91" s="30"/>
      <c r="E91" s="26">
        <v>3510</v>
      </c>
      <c r="F91" s="10">
        <f t="shared" si="1"/>
        <v>204522360.97999999</v>
      </c>
    </row>
    <row r="92" spans="1:7" s="27" customFormat="1" ht="40.5" customHeight="1" x14ac:dyDescent="0.2">
      <c r="A92" s="34">
        <v>44577</v>
      </c>
      <c r="B92" s="165" t="s">
        <v>206</v>
      </c>
      <c r="C92" s="170" t="s">
        <v>225</v>
      </c>
      <c r="D92" s="30"/>
      <c r="E92" s="26">
        <v>9000</v>
      </c>
      <c r="F92" s="10">
        <f t="shared" si="1"/>
        <v>204513360.97999999</v>
      </c>
    </row>
    <row r="93" spans="1:7" s="27" customFormat="1" ht="41.25" customHeight="1" x14ac:dyDescent="0.2">
      <c r="A93" s="34">
        <v>44577</v>
      </c>
      <c r="B93" s="165" t="s">
        <v>207</v>
      </c>
      <c r="C93" s="170" t="s">
        <v>226</v>
      </c>
      <c r="D93" s="30"/>
      <c r="E93" s="26">
        <v>24750</v>
      </c>
      <c r="F93" s="10">
        <f t="shared" si="1"/>
        <v>204488610.97999999</v>
      </c>
    </row>
    <row r="94" spans="1:7" s="27" customFormat="1" ht="32.25" customHeight="1" x14ac:dyDescent="0.2">
      <c r="A94" s="34">
        <v>44577</v>
      </c>
      <c r="B94" s="165" t="s">
        <v>208</v>
      </c>
      <c r="C94" s="170" t="s">
        <v>227</v>
      </c>
      <c r="D94" s="30"/>
      <c r="E94" s="26">
        <v>9000</v>
      </c>
      <c r="F94" s="10">
        <f t="shared" si="1"/>
        <v>204479610.97999999</v>
      </c>
    </row>
    <row r="95" spans="1:7" s="27" customFormat="1" ht="42" customHeight="1" x14ac:dyDescent="0.2">
      <c r="A95" s="34">
        <v>44577</v>
      </c>
      <c r="B95" s="165" t="s">
        <v>209</v>
      </c>
      <c r="C95" s="170" t="s">
        <v>228</v>
      </c>
      <c r="D95" s="30"/>
      <c r="E95" s="26">
        <v>2795.04</v>
      </c>
      <c r="F95" s="10">
        <f t="shared" si="1"/>
        <v>204476815.94</v>
      </c>
      <c r="G95" s="156"/>
    </row>
    <row r="96" spans="1:7" s="27" customFormat="1" ht="36.75" customHeight="1" x14ac:dyDescent="0.2">
      <c r="A96" s="34">
        <v>44577</v>
      </c>
      <c r="B96" s="165" t="s">
        <v>210</v>
      </c>
      <c r="C96" s="170" t="s">
        <v>229</v>
      </c>
      <c r="D96" s="30"/>
      <c r="E96" s="26">
        <v>9000</v>
      </c>
      <c r="F96" s="10">
        <f t="shared" si="1"/>
        <v>204467815.94</v>
      </c>
    </row>
    <row r="97" spans="1:6" s="27" customFormat="1" ht="43.5" customHeight="1" x14ac:dyDescent="0.2">
      <c r="A97" s="34">
        <v>44577</v>
      </c>
      <c r="B97" s="165" t="s">
        <v>211</v>
      </c>
      <c r="C97" s="170" t="s">
        <v>230</v>
      </c>
      <c r="D97" s="30"/>
      <c r="E97" s="26">
        <v>9000</v>
      </c>
      <c r="F97" s="10">
        <f t="shared" si="1"/>
        <v>204458815.94</v>
      </c>
    </row>
    <row r="98" spans="1:6" s="27" customFormat="1" ht="48" customHeight="1" x14ac:dyDescent="0.2">
      <c r="A98" s="34">
        <v>44577</v>
      </c>
      <c r="B98" s="165" t="s">
        <v>212</v>
      </c>
      <c r="C98" s="170" t="s">
        <v>231</v>
      </c>
      <c r="D98" s="30"/>
      <c r="E98" s="26">
        <v>10080</v>
      </c>
      <c r="F98" s="10">
        <f t="shared" si="1"/>
        <v>204448735.94</v>
      </c>
    </row>
    <row r="99" spans="1:6" s="27" customFormat="1" ht="37.5" customHeight="1" x14ac:dyDescent="0.2">
      <c r="A99" s="34">
        <v>44577</v>
      </c>
      <c r="B99" s="165" t="s">
        <v>213</v>
      </c>
      <c r="C99" s="170" t="s">
        <v>232</v>
      </c>
      <c r="D99" s="30"/>
      <c r="E99" s="26">
        <v>5400</v>
      </c>
      <c r="F99" s="10">
        <f t="shared" si="1"/>
        <v>204443335.94</v>
      </c>
    </row>
    <row r="100" spans="1:6" s="27" customFormat="1" ht="39" customHeight="1" x14ac:dyDescent="0.2">
      <c r="A100" s="34">
        <v>44577</v>
      </c>
      <c r="B100" s="165" t="s">
        <v>214</v>
      </c>
      <c r="C100" s="170" t="s">
        <v>233</v>
      </c>
      <c r="D100" s="30"/>
      <c r="E100" s="26">
        <v>5400</v>
      </c>
      <c r="F100" s="10">
        <f t="shared" si="1"/>
        <v>204437935.94</v>
      </c>
    </row>
    <row r="101" spans="1:6" s="27" customFormat="1" ht="44.25" customHeight="1" x14ac:dyDescent="0.2">
      <c r="A101" s="34">
        <v>44577</v>
      </c>
      <c r="B101" s="165" t="s">
        <v>215</v>
      </c>
      <c r="C101" s="170" t="s">
        <v>234</v>
      </c>
      <c r="D101" s="30"/>
      <c r="E101" s="26">
        <v>4500</v>
      </c>
      <c r="F101" s="10">
        <f t="shared" si="1"/>
        <v>204433435.94</v>
      </c>
    </row>
    <row r="102" spans="1:6" s="27" customFormat="1" ht="38.25" customHeight="1" x14ac:dyDescent="0.2">
      <c r="A102" s="34">
        <v>44577</v>
      </c>
      <c r="B102" s="165" t="s">
        <v>216</v>
      </c>
      <c r="C102" s="170" t="s">
        <v>235</v>
      </c>
      <c r="D102" s="30"/>
      <c r="E102" s="26">
        <v>5400</v>
      </c>
      <c r="F102" s="10">
        <f t="shared" si="1"/>
        <v>204428035.94</v>
      </c>
    </row>
    <row r="103" spans="1:6" s="27" customFormat="1" ht="50.25" customHeight="1" x14ac:dyDescent="0.2">
      <c r="A103" s="34">
        <v>44577</v>
      </c>
      <c r="B103" s="165" t="s">
        <v>217</v>
      </c>
      <c r="C103" s="170" t="s">
        <v>236</v>
      </c>
      <c r="D103" s="30"/>
      <c r="E103" s="26">
        <v>15840</v>
      </c>
      <c r="F103" s="10">
        <f t="shared" si="1"/>
        <v>204412195.94</v>
      </c>
    </row>
    <row r="104" spans="1:6" s="27" customFormat="1" ht="36" customHeight="1" x14ac:dyDescent="0.2">
      <c r="A104" s="34">
        <v>44577</v>
      </c>
      <c r="B104" s="165" t="s">
        <v>218</v>
      </c>
      <c r="C104" s="170" t="s">
        <v>237</v>
      </c>
      <c r="D104" s="30"/>
      <c r="E104" s="26">
        <v>4500</v>
      </c>
      <c r="F104" s="10">
        <f t="shared" si="1"/>
        <v>204407695.94</v>
      </c>
    </row>
    <row r="105" spans="1:6" s="27" customFormat="1" ht="38.25" customHeight="1" x14ac:dyDescent="0.2">
      <c r="A105" s="34">
        <v>44577</v>
      </c>
      <c r="B105" s="165" t="s">
        <v>219</v>
      </c>
      <c r="C105" s="170" t="s">
        <v>238</v>
      </c>
      <c r="D105" s="30"/>
      <c r="E105" s="26">
        <v>7965</v>
      </c>
      <c r="F105" s="10">
        <f t="shared" si="1"/>
        <v>204399730.94</v>
      </c>
    </row>
    <row r="106" spans="1:6" s="27" customFormat="1" ht="38.25" customHeight="1" x14ac:dyDescent="0.2">
      <c r="A106" s="34">
        <v>44577</v>
      </c>
      <c r="B106" s="165" t="s">
        <v>220</v>
      </c>
      <c r="C106" s="170" t="s">
        <v>241</v>
      </c>
      <c r="D106" s="30"/>
      <c r="E106" s="26">
        <v>543718.94999999995</v>
      </c>
      <c r="F106" s="10">
        <f t="shared" si="1"/>
        <v>203856011.99000001</v>
      </c>
    </row>
    <row r="107" spans="1:6" s="27" customFormat="1" ht="26.25" customHeight="1" x14ac:dyDescent="0.2">
      <c r="A107" s="34">
        <v>44577</v>
      </c>
      <c r="B107" s="165" t="s">
        <v>221</v>
      </c>
      <c r="C107" s="170" t="s">
        <v>184</v>
      </c>
      <c r="D107" s="30"/>
      <c r="E107" s="26">
        <v>200000</v>
      </c>
      <c r="F107" s="10">
        <f t="shared" si="1"/>
        <v>203656011.99000001</v>
      </c>
    </row>
    <row r="108" spans="1:6" s="27" customFormat="1" ht="36" customHeight="1" x14ac:dyDescent="0.2">
      <c r="A108" s="34">
        <v>44577</v>
      </c>
      <c r="B108" s="165" t="s">
        <v>222</v>
      </c>
      <c r="C108" s="170" t="s">
        <v>240</v>
      </c>
      <c r="D108" s="30"/>
      <c r="E108" s="26">
        <v>7110</v>
      </c>
      <c r="F108" s="10">
        <f t="shared" si="1"/>
        <v>203648901.99000001</v>
      </c>
    </row>
    <row r="109" spans="1:6" s="27" customFormat="1" ht="42.75" customHeight="1" x14ac:dyDescent="0.2">
      <c r="A109" s="34">
        <v>44577</v>
      </c>
      <c r="B109" s="165" t="s">
        <v>223</v>
      </c>
      <c r="C109" s="170" t="s">
        <v>239</v>
      </c>
      <c r="D109" s="30"/>
      <c r="E109" s="26">
        <v>53100</v>
      </c>
      <c r="F109" s="10">
        <f t="shared" si="1"/>
        <v>203595801.99000001</v>
      </c>
    </row>
    <row r="110" spans="1:6" s="27" customFormat="1" ht="36.75" customHeight="1" x14ac:dyDescent="0.2">
      <c r="A110" s="34">
        <v>44942</v>
      </c>
      <c r="B110" s="165" t="s">
        <v>170</v>
      </c>
      <c r="C110" s="170" t="s">
        <v>177</v>
      </c>
      <c r="D110" s="30"/>
      <c r="E110" s="26">
        <v>14400</v>
      </c>
      <c r="F110" s="10">
        <f t="shared" si="1"/>
        <v>203581401.99000001</v>
      </c>
    </row>
    <row r="111" spans="1:6" s="27" customFormat="1" ht="26.25" customHeight="1" x14ac:dyDescent="0.2">
      <c r="A111" s="34">
        <v>44942</v>
      </c>
      <c r="B111" s="165" t="s">
        <v>171</v>
      </c>
      <c r="C111" s="170" t="s">
        <v>178</v>
      </c>
      <c r="D111" s="30"/>
      <c r="E111" s="26">
        <v>1800</v>
      </c>
      <c r="F111" s="10">
        <f t="shared" si="1"/>
        <v>203579601.99000001</v>
      </c>
    </row>
    <row r="112" spans="1:6" s="27" customFormat="1" ht="27" customHeight="1" x14ac:dyDescent="0.2">
      <c r="A112" s="34">
        <v>44942</v>
      </c>
      <c r="B112" s="165" t="s">
        <v>172</v>
      </c>
      <c r="C112" s="170" t="s">
        <v>179</v>
      </c>
      <c r="D112" s="30"/>
      <c r="E112" s="26">
        <v>6750</v>
      </c>
      <c r="F112" s="10">
        <f t="shared" si="1"/>
        <v>203572851.99000001</v>
      </c>
    </row>
    <row r="113" spans="1:6" s="27" customFormat="1" ht="25.5" customHeight="1" x14ac:dyDescent="0.2">
      <c r="A113" s="34">
        <v>44942</v>
      </c>
      <c r="B113" s="165" t="s">
        <v>173</v>
      </c>
      <c r="C113" s="170" t="s">
        <v>180</v>
      </c>
      <c r="D113" s="30"/>
      <c r="E113" s="26">
        <v>5850</v>
      </c>
      <c r="F113" s="10">
        <f t="shared" si="1"/>
        <v>203567001.99000001</v>
      </c>
    </row>
    <row r="114" spans="1:6" s="27" customFormat="1" ht="34.5" customHeight="1" x14ac:dyDescent="0.2">
      <c r="A114" s="34">
        <v>44942</v>
      </c>
      <c r="B114" s="165" t="s">
        <v>174</v>
      </c>
      <c r="C114" s="170" t="s">
        <v>181</v>
      </c>
      <c r="D114" s="30"/>
      <c r="E114" s="26">
        <v>5400</v>
      </c>
      <c r="F114" s="10">
        <f t="shared" si="1"/>
        <v>203561601.99000001</v>
      </c>
    </row>
    <row r="115" spans="1:6" s="27" customFormat="1" ht="36.75" customHeight="1" x14ac:dyDescent="0.2">
      <c r="A115" s="34">
        <v>44942</v>
      </c>
      <c r="B115" s="165" t="s">
        <v>175</v>
      </c>
      <c r="C115" s="170" t="s">
        <v>182</v>
      </c>
      <c r="D115" s="30"/>
      <c r="E115" s="26">
        <v>18000</v>
      </c>
      <c r="F115" s="10">
        <f t="shared" si="1"/>
        <v>203543601.99000001</v>
      </c>
    </row>
    <row r="116" spans="1:6" s="27" customFormat="1" ht="39" customHeight="1" x14ac:dyDescent="0.2">
      <c r="A116" s="34">
        <v>44942</v>
      </c>
      <c r="B116" s="165" t="s">
        <v>176</v>
      </c>
      <c r="C116" s="170" t="s">
        <v>183</v>
      </c>
      <c r="D116" s="30"/>
      <c r="E116" s="26">
        <v>6750</v>
      </c>
      <c r="F116" s="10">
        <f t="shared" si="1"/>
        <v>203536851.99000001</v>
      </c>
    </row>
    <row r="117" spans="1:6" s="27" customFormat="1" ht="50.25" customHeight="1" x14ac:dyDescent="0.2">
      <c r="A117" s="34">
        <v>44946</v>
      </c>
      <c r="B117" s="165" t="s">
        <v>195</v>
      </c>
      <c r="C117" s="170" t="s">
        <v>188</v>
      </c>
      <c r="D117" s="30"/>
      <c r="E117" s="26">
        <v>480323.21</v>
      </c>
      <c r="F117" s="10">
        <f t="shared" si="1"/>
        <v>203056528.78</v>
      </c>
    </row>
    <row r="118" spans="1:6" s="27" customFormat="1" ht="28.5" customHeight="1" x14ac:dyDescent="0.2">
      <c r="A118" s="34">
        <v>44946</v>
      </c>
      <c r="B118" s="165" t="s">
        <v>196</v>
      </c>
      <c r="C118" s="170" t="s">
        <v>189</v>
      </c>
      <c r="D118" s="30"/>
      <c r="E118" s="26">
        <v>129664.76</v>
      </c>
      <c r="F118" s="10">
        <f t="shared" si="1"/>
        <v>202926864.02000001</v>
      </c>
    </row>
    <row r="119" spans="1:6" s="27" customFormat="1" ht="30" customHeight="1" x14ac:dyDescent="0.2">
      <c r="A119" s="34">
        <v>44946</v>
      </c>
      <c r="B119" s="165" t="s">
        <v>197</v>
      </c>
      <c r="C119" s="170" t="s">
        <v>190</v>
      </c>
      <c r="D119" s="30"/>
      <c r="E119" s="26">
        <v>74035.98</v>
      </c>
      <c r="F119" s="10">
        <f t="shared" si="1"/>
        <v>202852828.04000002</v>
      </c>
    </row>
    <row r="120" spans="1:6" s="27" customFormat="1" ht="49.5" customHeight="1" x14ac:dyDescent="0.2">
      <c r="A120" s="34">
        <v>44946</v>
      </c>
      <c r="B120" s="165" t="s">
        <v>198</v>
      </c>
      <c r="C120" s="170" t="s">
        <v>191</v>
      </c>
      <c r="D120" s="30"/>
      <c r="E120" s="26">
        <v>7020</v>
      </c>
      <c r="F120" s="10">
        <f t="shared" si="1"/>
        <v>202845808.04000002</v>
      </c>
    </row>
    <row r="121" spans="1:6" s="27" customFormat="1" ht="52.5" customHeight="1" x14ac:dyDescent="0.2">
      <c r="A121" s="34">
        <v>44946</v>
      </c>
      <c r="B121" s="165" t="s">
        <v>199</v>
      </c>
      <c r="C121" s="170" t="s">
        <v>192</v>
      </c>
      <c r="D121" s="30"/>
      <c r="E121" s="26">
        <v>5833.33</v>
      </c>
      <c r="F121" s="10">
        <f t="shared" si="1"/>
        <v>202839974.71000001</v>
      </c>
    </row>
    <row r="122" spans="1:6" s="27" customFormat="1" ht="37.5" customHeight="1" x14ac:dyDescent="0.2">
      <c r="A122" s="34">
        <v>44946</v>
      </c>
      <c r="B122" s="165" t="s">
        <v>200</v>
      </c>
      <c r="C122" s="170" t="s">
        <v>193</v>
      </c>
      <c r="D122" s="30"/>
      <c r="E122" s="26">
        <v>3600</v>
      </c>
      <c r="F122" s="10">
        <f t="shared" si="1"/>
        <v>202836374.71000001</v>
      </c>
    </row>
    <row r="123" spans="1:6" s="36" customFormat="1" ht="39" customHeight="1" x14ac:dyDescent="0.2">
      <c r="A123" s="34">
        <v>44946</v>
      </c>
      <c r="B123" s="165" t="s">
        <v>187</v>
      </c>
      <c r="C123" s="170" t="s">
        <v>194</v>
      </c>
      <c r="D123" s="35"/>
      <c r="E123" s="26">
        <v>454317.64</v>
      </c>
      <c r="F123" s="10">
        <f t="shared" si="1"/>
        <v>202382057.07000002</v>
      </c>
    </row>
    <row r="124" spans="1:6" s="36" customFormat="1" ht="38.25" customHeight="1" x14ac:dyDescent="0.2">
      <c r="A124" s="34">
        <v>44950</v>
      </c>
      <c r="B124" s="165" t="s">
        <v>243</v>
      </c>
      <c r="C124" s="170" t="s">
        <v>245</v>
      </c>
      <c r="D124" s="35"/>
      <c r="E124" s="26">
        <v>181829.72</v>
      </c>
      <c r="F124" s="10">
        <f t="shared" si="1"/>
        <v>202200227.35000002</v>
      </c>
    </row>
    <row r="125" spans="1:6" s="36" customFormat="1" ht="21" customHeight="1" x14ac:dyDescent="0.2">
      <c r="A125" s="34">
        <v>44950</v>
      </c>
      <c r="B125" s="165" t="s">
        <v>244</v>
      </c>
      <c r="C125" s="170" t="s">
        <v>246</v>
      </c>
      <c r="D125" s="35"/>
      <c r="E125" s="26">
        <v>309620.34999999998</v>
      </c>
      <c r="F125" s="10">
        <f t="shared" si="1"/>
        <v>201890607.00000003</v>
      </c>
    </row>
    <row r="126" spans="1:6" s="36" customFormat="1" ht="105" customHeight="1" x14ac:dyDescent="0.2">
      <c r="A126" s="34">
        <v>44952</v>
      </c>
      <c r="B126" s="165" t="s">
        <v>256</v>
      </c>
      <c r="C126" s="170" t="s">
        <v>257</v>
      </c>
      <c r="D126" s="35"/>
      <c r="E126" s="26">
        <v>878999.54</v>
      </c>
      <c r="F126" s="10">
        <f t="shared" si="1"/>
        <v>201011607.46000004</v>
      </c>
    </row>
    <row r="127" spans="1:6" s="36" customFormat="1" ht="54.75" customHeight="1" x14ac:dyDescent="0.2">
      <c r="A127" s="34">
        <v>44953</v>
      </c>
      <c r="B127" s="165" t="s">
        <v>259</v>
      </c>
      <c r="C127" s="170" t="s">
        <v>282</v>
      </c>
      <c r="D127" s="35"/>
      <c r="E127" s="26">
        <v>70000</v>
      </c>
      <c r="F127" s="10">
        <f t="shared" si="1"/>
        <v>200941607.46000004</v>
      </c>
    </row>
    <row r="128" spans="1:6" s="36" customFormat="1" ht="51.75" customHeight="1" x14ac:dyDescent="0.2">
      <c r="A128" s="34">
        <v>44957</v>
      </c>
      <c r="B128" s="165" t="s">
        <v>273</v>
      </c>
      <c r="C128" s="170" t="s">
        <v>283</v>
      </c>
      <c r="D128" s="35"/>
      <c r="E128" s="26">
        <v>13500</v>
      </c>
      <c r="F128" s="10">
        <f t="shared" si="1"/>
        <v>200928107.46000004</v>
      </c>
    </row>
    <row r="129" spans="1:6" s="36" customFormat="1" ht="44.25" customHeight="1" x14ac:dyDescent="0.2">
      <c r="A129" s="34">
        <v>44957</v>
      </c>
      <c r="B129" s="165" t="s">
        <v>274</v>
      </c>
      <c r="C129" s="170" t="s">
        <v>284</v>
      </c>
      <c r="D129" s="35"/>
      <c r="E129" s="26">
        <v>40000</v>
      </c>
      <c r="F129" s="10">
        <f t="shared" si="1"/>
        <v>200888107.46000004</v>
      </c>
    </row>
    <row r="130" spans="1:6" s="36" customFormat="1" ht="31.5" customHeight="1" x14ac:dyDescent="0.2">
      <c r="A130" s="34">
        <v>44957</v>
      </c>
      <c r="B130" s="165" t="s">
        <v>275</v>
      </c>
      <c r="C130" s="170" t="s">
        <v>258</v>
      </c>
      <c r="D130" s="35"/>
      <c r="E130" s="26">
        <v>100000</v>
      </c>
      <c r="F130" s="10">
        <f t="shared" si="1"/>
        <v>200788107.46000004</v>
      </c>
    </row>
    <row r="131" spans="1:6" s="36" customFormat="1" ht="45.75" customHeight="1" x14ac:dyDescent="0.2">
      <c r="A131" s="34">
        <v>44957</v>
      </c>
      <c r="B131" s="165" t="s">
        <v>276</v>
      </c>
      <c r="C131" s="170" t="s">
        <v>285</v>
      </c>
      <c r="D131" s="35"/>
      <c r="E131" s="26">
        <v>258421.78</v>
      </c>
      <c r="F131" s="10">
        <f t="shared" si="1"/>
        <v>200529685.68000004</v>
      </c>
    </row>
    <row r="132" spans="1:6" s="36" customFormat="1" ht="42.75" customHeight="1" x14ac:dyDescent="0.2">
      <c r="A132" s="34">
        <v>44957</v>
      </c>
      <c r="B132" s="165" t="s">
        <v>277</v>
      </c>
      <c r="C132" s="170" t="s">
        <v>286</v>
      </c>
      <c r="D132" s="35"/>
      <c r="E132" s="26">
        <v>40000</v>
      </c>
      <c r="F132" s="10">
        <f t="shared" si="1"/>
        <v>200489685.68000004</v>
      </c>
    </row>
    <row r="133" spans="1:6" s="36" customFormat="1" ht="43.5" customHeight="1" x14ac:dyDescent="0.2">
      <c r="A133" s="34">
        <v>44957</v>
      </c>
      <c r="B133" s="165" t="s">
        <v>278</v>
      </c>
      <c r="C133" s="170" t="s">
        <v>287</v>
      </c>
      <c r="D133" s="35"/>
      <c r="E133" s="26">
        <v>18458.7</v>
      </c>
      <c r="F133" s="10">
        <f t="shared" si="1"/>
        <v>200471226.98000005</v>
      </c>
    </row>
    <row r="134" spans="1:6" s="36" customFormat="1" ht="55.5" customHeight="1" x14ac:dyDescent="0.2">
      <c r="A134" s="34">
        <v>44957</v>
      </c>
      <c r="B134" s="165" t="s">
        <v>279</v>
      </c>
      <c r="C134" s="170" t="s">
        <v>288</v>
      </c>
      <c r="D134" s="35"/>
      <c r="E134" s="26">
        <v>13333.32</v>
      </c>
      <c r="F134" s="10">
        <f t="shared" si="1"/>
        <v>200457893.66000006</v>
      </c>
    </row>
    <row r="135" spans="1:6" s="36" customFormat="1" ht="63" customHeight="1" x14ac:dyDescent="0.2">
      <c r="A135" s="34">
        <v>44957</v>
      </c>
      <c r="B135" s="165" t="s">
        <v>280</v>
      </c>
      <c r="C135" s="170" t="s">
        <v>289</v>
      </c>
      <c r="D135" s="35"/>
      <c r="E135" s="26">
        <v>44550</v>
      </c>
      <c r="F135" s="10">
        <f t="shared" si="1"/>
        <v>200413343.66000006</v>
      </c>
    </row>
    <row r="136" spans="1:6" s="36" customFormat="1" ht="41.25" customHeight="1" x14ac:dyDescent="0.2">
      <c r="A136" s="34">
        <v>44957</v>
      </c>
      <c r="B136" s="165" t="s">
        <v>281</v>
      </c>
      <c r="C136" s="170" t="s">
        <v>290</v>
      </c>
      <c r="D136" s="35"/>
      <c r="E136" s="26">
        <v>61409.79</v>
      </c>
      <c r="F136" s="10">
        <f t="shared" si="1"/>
        <v>200351933.87000006</v>
      </c>
    </row>
    <row r="137" spans="1:6" s="36" customFormat="1" ht="45" customHeight="1" x14ac:dyDescent="0.2">
      <c r="A137" s="34">
        <v>44957</v>
      </c>
      <c r="B137" s="165" t="s">
        <v>260</v>
      </c>
      <c r="C137" s="170" t="s">
        <v>291</v>
      </c>
      <c r="D137" s="35"/>
      <c r="E137" s="26">
        <v>2500</v>
      </c>
      <c r="F137" s="10">
        <f t="shared" si="1"/>
        <v>200349433.87000006</v>
      </c>
    </row>
    <row r="138" spans="1:6" s="36" customFormat="1" ht="29.25" customHeight="1" x14ac:dyDescent="0.2">
      <c r="A138" s="34">
        <v>44957</v>
      </c>
      <c r="B138" s="165" t="s">
        <v>261</v>
      </c>
      <c r="C138" s="170" t="s">
        <v>292</v>
      </c>
      <c r="D138" s="35"/>
      <c r="E138" s="26">
        <v>416163.74</v>
      </c>
      <c r="F138" s="10">
        <f t="shared" si="1"/>
        <v>199933270.13000005</v>
      </c>
    </row>
    <row r="139" spans="1:6" s="36" customFormat="1" ht="42" customHeight="1" x14ac:dyDescent="0.2">
      <c r="A139" s="34">
        <v>44957</v>
      </c>
      <c r="B139" s="165" t="s">
        <v>262</v>
      </c>
      <c r="C139" s="170" t="s">
        <v>293</v>
      </c>
      <c r="D139" s="35"/>
      <c r="E139" s="26">
        <v>43650</v>
      </c>
      <c r="F139" s="10">
        <f t="shared" si="1"/>
        <v>199889620.13000005</v>
      </c>
    </row>
    <row r="140" spans="1:6" s="36" customFormat="1" ht="37.5" customHeight="1" x14ac:dyDescent="0.2">
      <c r="A140" s="34">
        <v>44957</v>
      </c>
      <c r="B140" s="165" t="s">
        <v>263</v>
      </c>
      <c r="C140" s="170" t="s">
        <v>294</v>
      </c>
      <c r="D140" s="35"/>
      <c r="E140" s="26">
        <v>798356.7</v>
      </c>
      <c r="F140" s="10">
        <f t="shared" si="1"/>
        <v>199091263.43000007</v>
      </c>
    </row>
    <row r="141" spans="1:6" s="36" customFormat="1" ht="31.5" customHeight="1" x14ac:dyDescent="0.2">
      <c r="A141" s="34">
        <v>44957</v>
      </c>
      <c r="B141" s="165" t="s">
        <v>264</v>
      </c>
      <c r="C141" s="170" t="s">
        <v>295</v>
      </c>
      <c r="D141" s="35"/>
      <c r="E141" s="26">
        <v>6268.8</v>
      </c>
      <c r="F141" s="10">
        <f t="shared" si="1"/>
        <v>199084994.63000005</v>
      </c>
    </row>
    <row r="142" spans="1:6" s="36" customFormat="1" ht="30.75" customHeight="1" x14ac:dyDescent="0.2">
      <c r="A142" s="34">
        <v>44957</v>
      </c>
      <c r="B142" s="165" t="s">
        <v>265</v>
      </c>
      <c r="C142" s="170" t="s">
        <v>296</v>
      </c>
      <c r="D142" s="35"/>
      <c r="E142" s="26">
        <v>1422482.11</v>
      </c>
      <c r="F142" s="10">
        <f t="shared" si="1"/>
        <v>197662512.52000004</v>
      </c>
    </row>
    <row r="143" spans="1:6" s="36" customFormat="1" ht="36.75" customHeight="1" x14ac:dyDescent="0.2">
      <c r="A143" s="34">
        <v>44957</v>
      </c>
      <c r="B143" s="165" t="s">
        <v>266</v>
      </c>
      <c r="C143" s="170" t="s">
        <v>297</v>
      </c>
      <c r="D143" s="35"/>
      <c r="E143" s="26">
        <v>160511.79999999999</v>
      </c>
      <c r="F143" s="10">
        <f t="shared" ref="F143:F150" si="2">F142-E143</f>
        <v>197502000.72000003</v>
      </c>
    </row>
    <row r="144" spans="1:6" s="36" customFormat="1" ht="37.5" customHeight="1" x14ac:dyDescent="0.2">
      <c r="A144" s="34">
        <v>44957</v>
      </c>
      <c r="B144" s="165" t="s">
        <v>267</v>
      </c>
      <c r="C144" s="170" t="s">
        <v>298</v>
      </c>
      <c r="D144" s="35"/>
      <c r="E144" s="26">
        <v>68737.5</v>
      </c>
      <c r="F144" s="10">
        <f t="shared" si="2"/>
        <v>197433263.22000003</v>
      </c>
    </row>
    <row r="145" spans="1:6" s="36" customFormat="1" ht="36.75" customHeight="1" x14ac:dyDescent="0.2">
      <c r="A145" s="34">
        <v>44957</v>
      </c>
      <c r="B145" s="165" t="s">
        <v>268</v>
      </c>
      <c r="C145" s="170" t="s">
        <v>299</v>
      </c>
      <c r="D145" s="35"/>
      <c r="E145" s="26">
        <v>394800</v>
      </c>
      <c r="F145" s="10">
        <f t="shared" si="2"/>
        <v>197038463.22000003</v>
      </c>
    </row>
    <row r="146" spans="1:6" s="36" customFormat="1" ht="29.25" customHeight="1" x14ac:dyDescent="0.2">
      <c r="A146" s="34">
        <v>44957</v>
      </c>
      <c r="B146" s="165" t="s">
        <v>269</v>
      </c>
      <c r="C146" s="170" t="s">
        <v>300</v>
      </c>
      <c r="D146" s="35"/>
      <c r="E146" s="26">
        <v>1758776.84</v>
      </c>
      <c r="F146" s="10">
        <f t="shared" si="2"/>
        <v>195279686.38000003</v>
      </c>
    </row>
    <row r="147" spans="1:6" s="36" customFormat="1" ht="30" customHeight="1" x14ac:dyDescent="0.2">
      <c r="A147" s="34">
        <v>44957</v>
      </c>
      <c r="B147" s="165" t="s">
        <v>270</v>
      </c>
      <c r="C147" s="170" t="s">
        <v>301</v>
      </c>
      <c r="D147" s="35"/>
      <c r="E147" s="26">
        <v>485804</v>
      </c>
      <c r="F147" s="10">
        <f t="shared" si="2"/>
        <v>194793882.38000003</v>
      </c>
    </row>
    <row r="148" spans="1:6" s="36" customFormat="1" ht="35.25" customHeight="1" x14ac:dyDescent="0.2">
      <c r="A148" s="34">
        <v>44957</v>
      </c>
      <c r="B148" s="165" t="s">
        <v>271</v>
      </c>
      <c r="C148" s="170" t="s">
        <v>302</v>
      </c>
      <c r="D148" s="35"/>
      <c r="E148" s="26">
        <v>401106.94</v>
      </c>
      <c r="F148" s="10">
        <f t="shared" si="2"/>
        <v>194392775.44000003</v>
      </c>
    </row>
    <row r="149" spans="1:6" s="36" customFormat="1" ht="27.75" customHeight="1" x14ac:dyDescent="0.2">
      <c r="A149" s="34">
        <v>44957</v>
      </c>
      <c r="B149" s="165" t="s">
        <v>272</v>
      </c>
      <c r="C149" s="171" t="s">
        <v>303</v>
      </c>
      <c r="D149" s="163"/>
      <c r="E149" s="33">
        <v>891825.41</v>
      </c>
      <c r="F149" s="164">
        <f t="shared" si="2"/>
        <v>193500950.03000003</v>
      </c>
    </row>
    <row r="150" spans="1:6" s="36" customFormat="1" ht="21" customHeight="1" x14ac:dyDescent="0.2">
      <c r="A150" s="34">
        <v>44957</v>
      </c>
      <c r="B150" s="165" t="s">
        <v>304</v>
      </c>
      <c r="C150" s="172" t="s">
        <v>112</v>
      </c>
      <c r="D150" s="35"/>
      <c r="E150" s="32">
        <v>0</v>
      </c>
      <c r="F150" s="10">
        <f t="shared" si="2"/>
        <v>193500950.03000003</v>
      </c>
    </row>
    <row r="151" spans="1:6" s="36" customFormat="1" ht="15" customHeight="1" x14ac:dyDescent="0.2">
      <c r="A151" s="37"/>
      <c r="B151" s="38"/>
      <c r="C151" s="39"/>
      <c r="D151" s="40"/>
      <c r="E151" s="41"/>
      <c r="F151" s="42"/>
    </row>
    <row r="152" spans="1:6" s="36" customFormat="1" ht="15" customHeight="1" x14ac:dyDescent="0.2">
      <c r="A152" s="37"/>
      <c r="B152" s="38"/>
      <c r="C152" s="39"/>
      <c r="D152" s="40"/>
      <c r="E152" s="41"/>
      <c r="F152" s="42"/>
    </row>
    <row r="153" spans="1:6" s="36" customFormat="1" ht="15" customHeight="1" x14ac:dyDescent="0.2">
      <c r="A153" s="37"/>
      <c r="B153" s="38"/>
      <c r="C153" s="39"/>
      <c r="D153" s="40"/>
      <c r="E153" s="41"/>
      <c r="F153" s="42"/>
    </row>
    <row r="154" spans="1:6" s="36" customFormat="1" ht="15" customHeight="1" x14ac:dyDescent="0.2">
      <c r="A154" s="37"/>
      <c r="B154" s="38"/>
      <c r="C154" s="39"/>
      <c r="D154" s="40"/>
      <c r="E154" s="41"/>
      <c r="F154" s="42"/>
    </row>
    <row r="155" spans="1:6" s="36" customFormat="1" ht="15" customHeight="1" x14ac:dyDescent="0.2">
      <c r="A155" s="37"/>
      <c r="B155" s="38"/>
      <c r="C155" s="39"/>
      <c r="D155" s="40"/>
      <c r="E155" s="41"/>
      <c r="F155" s="42"/>
    </row>
    <row r="156" spans="1:6" s="36" customFormat="1" ht="15" customHeight="1" x14ac:dyDescent="0.2">
      <c r="A156" s="37"/>
      <c r="B156" s="38"/>
      <c r="C156" s="39"/>
      <c r="D156" s="40"/>
      <c r="E156" s="41"/>
      <c r="F156" s="42"/>
    </row>
    <row r="157" spans="1:6" s="36" customFormat="1" ht="15" customHeight="1" x14ac:dyDescent="0.2">
      <c r="A157" s="37"/>
      <c r="B157" s="38"/>
      <c r="C157" s="39"/>
      <c r="D157" s="40"/>
      <c r="E157" s="41"/>
      <c r="F157" s="42"/>
    </row>
    <row r="158" spans="1:6" s="36" customFormat="1" ht="15" customHeight="1" x14ac:dyDescent="0.2">
      <c r="A158" s="37"/>
      <c r="B158" s="38"/>
      <c r="C158" s="39"/>
      <c r="D158" s="40"/>
      <c r="E158" s="41"/>
      <c r="F158" s="42"/>
    </row>
    <row r="159" spans="1:6" s="36" customFormat="1" ht="15" customHeight="1" x14ac:dyDescent="0.2">
      <c r="A159" s="37"/>
      <c r="B159" s="38"/>
      <c r="C159" s="39"/>
      <c r="D159" s="40"/>
      <c r="E159" s="41"/>
      <c r="F159" s="42"/>
    </row>
    <row r="160" spans="1:6" s="36" customFormat="1" ht="15" customHeight="1" x14ac:dyDescent="0.2">
      <c r="A160" s="37"/>
      <c r="B160" s="38"/>
      <c r="C160" s="39"/>
      <c r="D160" s="40"/>
      <c r="E160" s="41"/>
      <c r="F160" s="42"/>
    </row>
    <row r="161" spans="1:6" s="36" customFormat="1" ht="15" customHeight="1" x14ac:dyDescent="0.2">
      <c r="A161" s="37"/>
      <c r="B161" s="38"/>
      <c r="C161" s="39"/>
      <c r="D161" s="40"/>
      <c r="E161" s="41"/>
      <c r="F161" s="42"/>
    </row>
    <row r="162" spans="1:6" s="36" customFormat="1" ht="15" customHeight="1" x14ac:dyDescent="0.2">
      <c r="A162" s="37"/>
      <c r="B162" s="38"/>
      <c r="C162" s="39"/>
      <c r="D162" s="40"/>
      <c r="E162" s="41"/>
      <c r="F162" s="42"/>
    </row>
    <row r="163" spans="1:6" s="36" customFormat="1" ht="15" customHeight="1" x14ac:dyDescent="0.2">
      <c r="A163" s="37"/>
      <c r="B163" s="38"/>
      <c r="C163" s="39"/>
      <c r="D163" s="40"/>
      <c r="E163" s="41"/>
      <c r="F163" s="42"/>
    </row>
    <row r="164" spans="1:6" s="36" customFormat="1" ht="15" customHeight="1" x14ac:dyDescent="0.2">
      <c r="A164" s="37"/>
      <c r="B164" s="38"/>
      <c r="C164" s="39"/>
      <c r="D164" s="40"/>
      <c r="E164" s="41"/>
      <c r="F164" s="42"/>
    </row>
    <row r="165" spans="1:6" s="36" customFormat="1" ht="15" customHeight="1" x14ac:dyDescent="0.2">
      <c r="A165" s="37"/>
      <c r="B165" s="38"/>
      <c r="C165" s="39"/>
      <c r="D165" s="40"/>
      <c r="E165" s="41"/>
      <c r="F165" s="42"/>
    </row>
    <row r="166" spans="1:6" s="36" customFormat="1" ht="15" customHeight="1" x14ac:dyDescent="0.2">
      <c r="A166" s="37"/>
      <c r="B166" s="38"/>
      <c r="C166" s="39"/>
      <c r="D166" s="40"/>
      <c r="E166" s="41"/>
      <c r="F166" s="42"/>
    </row>
    <row r="167" spans="1:6" s="36" customFormat="1" ht="15" customHeight="1" x14ac:dyDescent="0.2">
      <c r="A167" s="37"/>
      <c r="B167" s="38"/>
      <c r="C167" s="39"/>
      <c r="D167" s="40"/>
      <c r="E167" s="41"/>
      <c r="F167" s="42"/>
    </row>
    <row r="168" spans="1:6" s="36" customFormat="1" ht="15" customHeight="1" x14ac:dyDescent="0.2">
      <c r="A168" s="37"/>
      <c r="B168" s="38"/>
      <c r="C168" s="39"/>
      <c r="D168" s="40"/>
      <c r="E168" s="41"/>
      <c r="F168" s="42"/>
    </row>
    <row r="169" spans="1:6" s="36" customFormat="1" ht="15" customHeight="1" x14ac:dyDescent="0.2">
      <c r="A169" s="37"/>
      <c r="B169" s="38"/>
      <c r="C169" s="39"/>
      <c r="D169" s="40"/>
      <c r="E169" s="41"/>
      <c r="F169" s="42"/>
    </row>
    <row r="170" spans="1:6" s="36" customFormat="1" ht="15" customHeight="1" x14ac:dyDescent="0.2">
      <c r="A170" s="37"/>
      <c r="B170" s="38"/>
      <c r="C170" s="39"/>
      <c r="D170" s="40"/>
      <c r="E170" s="41"/>
      <c r="F170" s="42"/>
    </row>
    <row r="171" spans="1:6" s="36" customFormat="1" ht="15" customHeight="1" x14ac:dyDescent="0.2">
      <c r="A171" s="37"/>
      <c r="B171" s="38"/>
      <c r="C171" s="39"/>
      <c r="D171" s="40"/>
      <c r="E171" s="41"/>
      <c r="F171" s="42"/>
    </row>
    <row r="172" spans="1:6" s="36" customFormat="1" ht="15" customHeight="1" x14ac:dyDescent="0.2">
      <c r="A172" s="37"/>
      <c r="B172" s="38"/>
      <c r="C172" s="39"/>
      <c r="D172" s="40"/>
      <c r="E172" s="41"/>
      <c r="F172" s="42"/>
    </row>
    <row r="173" spans="1:6" s="36" customFormat="1" ht="15" customHeight="1" x14ac:dyDescent="0.2">
      <c r="A173" s="37"/>
      <c r="B173" s="38"/>
      <c r="C173" s="39"/>
      <c r="D173" s="40"/>
      <c r="E173" s="41"/>
      <c r="F173" s="42"/>
    </row>
    <row r="174" spans="1:6" s="36" customFormat="1" ht="15" customHeight="1" x14ac:dyDescent="0.2">
      <c r="A174" s="37"/>
      <c r="B174" s="38"/>
      <c r="C174" s="39"/>
      <c r="D174" s="40"/>
      <c r="E174" s="41"/>
      <c r="F174" s="42"/>
    </row>
    <row r="175" spans="1:6" s="36" customFormat="1" ht="15" customHeight="1" x14ac:dyDescent="0.2">
      <c r="A175" s="37"/>
      <c r="B175" s="38"/>
      <c r="C175" s="39"/>
      <c r="D175" s="40"/>
      <c r="E175" s="41"/>
      <c r="F175" s="42"/>
    </row>
    <row r="176" spans="1:6" s="36" customFormat="1" ht="15" customHeight="1" x14ac:dyDescent="0.2">
      <c r="A176" s="37"/>
      <c r="B176" s="38"/>
      <c r="C176" s="39"/>
      <c r="D176" s="40"/>
      <c r="E176" s="41"/>
      <c r="F176" s="42"/>
    </row>
    <row r="177" spans="1:60" s="36" customFormat="1" ht="15" customHeight="1" x14ac:dyDescent="0.2">
      <c r="A177" s="37"/>
      <c r="B177" s="38"/>
      <c r="C177" s="39"/>
      <c r="D177" s="40"/>
      <c r="E177" s="41"/>
      <c r="F177" s="42"/>
    </row>
    <row r="178" spans="1:60" s="36" customFormat="1" ht="15" customHeight="1" x14ac:dyDescent="0.2">
      <c r="A178" s="37"/>
      <c r="B178" s="38"/>
      <c r="C178" s="39"/>
      <c r="D178" s="40"/>
      <c r="E178" s="41"/>
      <c r="F178" s="42"/>
    </row>
    <row r="179" spans="1:60" s="36" customFormat="1" ht="15" customHeight="1" x14ac:dyDescent="0.2">
      <c r="A179" s="37"/>
      <c r="B179" s="38"/>
      <c r="C179" s="39"/>
      <c r="D179" s="40"/>
      <c r="E179" s="41"/>
      <c r="F179" s="42"/>
    </row>
    <row r="180" spans="1:60" s="36" customFormat="1" ht="15" customHeight="1" x14ac:dyDescent="0.2">
      <c r="A180" s="37"/>
      <c r="B180" s="38"/>
      <c r="C180" s="39"/>
      <c r="D180" s="40"/>
      <c r="E180" s="41"/>
      <c r="F180" s="42"/>
    </row>
    <row r="181" spans="1:60" s="36" customFormat="1" ht="15" customHeight="1" x14ac:dyDescent="0.2">
      <c r="A181" s="37"/>
      <c r="B181" s="38"/>
      <c r="C181" s="39"/>
      <c r="D181" s="40"/>
      <c r="E181" s="41"/>
      <c r="F181" s="42"/>
    </row>
    <row r="182" spans="1:60" s="36" customFormat="1" ht="15" customHeight="1" x14ac:dyDescent="0.2">
      <c r="A182" s="37"/>
      <c r="B182" s="38"/>
      <c r="C182" s="39"/>
      <c r="D182" s="40"/>
      <c r="E182" s="41"/>
      <c r="F182" s="42"/>
    </row>
    <row r="183" spans="1:60" s="44" customFormat="1" ht="15" customHeight="1" x14ac:dyDescent="0.25">
      <c r="A183" s="199" t="s">
        <v>0</v>
      </c>
      <c r="B183" s="199"/>
      <c r="C183" s="199"/>
      <c r="D183" s="199"/>
      <c r="E183" s="199"/>
      <c r="F183" s="199"/>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row>
    <row r="184" spans="1:60" s="44" customFormat="1" ht="15" customHeight="1" x14ac:dyDescent="0.25">
      <c r="A184" s="199" t="s">
        <v>1</v>
      </c>
      <c r="B184" s="199"/>
      <c r="C184" s="199"/>
      <c r="D184" s="199"/>
      <c r="E184" s="199"/>
      <c r="F184" s="199"/>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row>
    <row r="185" spans="1:60" s="44" customFormat="1" ht="15" customHeight="1" x14ac:dyDescent="0.25">
      <c r="A185" s="200" t="s">
        <v>57</v>
      </c>
      <c r="B185" s="200"/>
      <c r="C185" s="200"/>
      <c r="D185" s="200"/>
      <c r="E185" s="200"/>
      <c r="F185" s="200"/>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row>
    <row r="186" spans="1:60" s="44" customFormat="1" ht="15" customHeight="1" x14ac:dyDescent="0.25">
      <c r="A186" s="200" t="s">
        <v>2</v>
      </c>
      <c r="B186" s="200"/>
      <c r="C186" s="200"/>
      <c r="D186" s="200"/>
      <c r="E186" s="200"/>
      <c r="F186" s="200"/>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row>
    <row r="187" spans="1:60" s="44" customFormat="1" ht="15" customHeight="1" x14ac:dyDescent="0.25">
      <c r="A187" s="158"/>
      <c r="B187" s="159"/>
      <c r="C187" s="90"/>
      <c r="D187" s="160"/>
      <c r="E187" s="161"/>
      <c r="F187" s="162"/>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row>
    <row r="188" spans="1:60" s="44" customFormat="1" ht="12" customHeight="1" x14ac:dyDescent="0.2">
      <c r="A188" s="202" t="s">
        <v>24</v>
      </c>
      <c r="B188" s="203"/>
      <c r="C188" s="203"/>
      <c r="D188" s="203"/>
      <c r="E188" s="203"/>
      <c r="F188" s="204"/>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row>
    <row r="189" spans="1:60" s="44" customFormat="1" ht="12" customHeight="1" x14ac:dyDescent="0.2">
      <c r="A189" s="205"/>
      <c r="B189" s="206"/>
      <c r="C189" s="206"/>
      <c r="D189" s="206"/>
      <c r="E189" s="206"/>
      <c r="F189" s="207"/>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row>
    <row r="190" spans="1:60" s="44" customFormat="1" ht="15" customHeight="1" x14ac:dyDescent="0.2">
      <c r="A190" s="208" t="s">
        <v>4</v>
      </c>
      <c r="B190" s="208"/>
      <c r="C190" s="208"/>
      <c r="D190" s="208"/>
      <c r="E190" s="208"/>
      <c r="F190" s="45">
        <v>65220934.590000004</v>
      </c>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row>
    <row r="191" spans="1:60" s="44" customFormat="1" ht="15" customHeight="1" x14ac:dyDescent="0.2">
      <c r="A191" s="46"/>
      <c r="B191" s="47"/>
      <c r="C191" s="46"/>
      <c r="D191" s="46"/>
      <c r="E191" s="46"/>
      <c r="F191" s="48"/>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row>
    <row r="192" spans="1:60" s="44" customFormat="1" ht="15" customHeight="1" x14ac:dyDescent="0.2">
      <c r="A192" s="49" t="s">
        <v>5</v>
      </c>
      <c r="B192" s="49" t="s">
        <v>6</v>
      </c>
      <c r="C192" s="49" t="s">
        <v>25</v>
      </c>
      <c r="D192" s="49" t="s">
        <v>8</v>
      </c>
      <c r="E192" s="49" t="s">
        <v>9</v>
      </c>
      <c r="F192" s="49" t="s">
        <v>26</v>
      </c>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row>
    <row r="193" spans="1:60" s="44" customFormat="1" ht="15" customHeight="1" x14ac:dyDescent="0.2">
      <c r="A193" s="50"/>
      <c r="B193" s="12"/>
      <c r="C193" s="174" t="s">
        <v>27</v>
      </c>
      <c r="D193" s="51"/>
      <c r="E193" s="51"/>
      <c r="F193" s="52">
        <f>F190</f>
        <v>65220934.590000004</v>
      </c>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row>
    <row r="194" spans="1:60" s="44" customFormat="1" ht="15" customHeight="1" x14ac:dyDescent="0.2">
      <c r="A194" s="50"/>
      <c r="B194" s="12"/>
      <c r="C194" s="174" t="s">
        <v>28</v>
      </c>
      <c r="D194" s="51"/>
      <c r="E194" s="53"/>
      <c r="F194" s="52">
        <f>F193</f>
        <v>65220934.590000004</v>
      </c>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row>
    <row r="195" spans="1:60" s="44" customFormat="1" ht="15" customHeight="1" x14ac:dyDescent="0.2">
      <c r="A195" s="50"/>
      <c r="B195" s="12"/>
      <c r="C195" s="174" t="s">
        <v>29</v>
      </c>
      <c r="D195" s="51"/>
      <c r="E195" s="53"/>
      <c r="F195" s="52">
        <f>F194</f>
        <v>65220934.590000004</v>
      </c>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row>
    <row r="196" spans="1:60" s="44" customFormat="1" ht="15" customHeight="1" x14ac:dyDescent="0.2">
      <c r="A196" s="54"/>
      <c r="B196" s="55"/>
      <c r="C196" s="174" t="s">
        <v>30</v>
      </c>
      <c r="D196" s="51"/>
      <c r="E196" s="51"/>
      <c r="F196" s="52">
        <f>F195+D196</f>
        <v>65220934.590000004</v>
      </c>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row>
    <row r="197" spans="1:60" s="44" customFormat="1" ht="15" customHeight="1" x14ac:dyDescent="0.2">
      <c r="A197" s="54"/>
      <c r="B197" s="55"/>
      <c r="C197" s="174" t="s">
        <v>27</v>
      </c>
      <c r="D197" s="56"/>
      <c r="E197" s="57"/>
      <c r="F197" s="52">
        <f t="shared" ref="F197" si="3">F196+D197</f>
        <v>65220934.590000004</v>
      </c>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row>
    <row r="198" spans="1:60" s="44" customFormat="1" ht="15" customHeight="1" x14ac:dyDescent="0.2">
      <c r="A198" s="58"/>
      <c r="B198" s="55"/>
      <c r="C198" s="175" t="s">
        <v>15</v>
      </c>
      <c r="D198" s="60"/>
      <c r="E198" s="53">
        <v>30790.73</v>
      </c>
      <c r="F198" s="52">
        <f>F197-E198</f>
        <v>65190143.860000007</v>
      </c>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row>
    <row r="199" spans="1:60" s="44" customFormat="1" ht="15" customHeight="1" x14ac:dyDescent="0.2">
      <c r="A199" s="58"/>
      <c r="B199" s="55"/>
      <c r="C199" s="176" t="s">
        <v>16</v>
      </c>
      <c r="D199" s="60"/>
      <c r="E199" s="53">
        <v>1334.34</v>
      </c>
      <c r="F199" s="52">
        <f t="shared" ref="F199:F218" si="4">F198-E199</f>
        <v>65188809.520000003</v>
      </c>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row>
    <row r="200" spans="1:60" s="44" customFormat="1" ht="15" customHeight="1" x14ac:dyDescent="0.2">
      <c r="A200" s="58"/>
      <c r="B200" s="55"/>
      <c r="C200" s="175" t="s">
        <v>17</v>
      </c>
      <c r="D200" s="60"/>
      <c r="E200" s="61">
        <v>2000</v>
      </c>
      <c r="F200" s="52">
        <f t="shared" si="4"/>
        <v>65186809.520000003</v>
      </c>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row>
    <row r="201" spans="1:60" s="44" customFormat="1" ht="15" customHeight="1" x14ac:dyDescent="0.2">
      <c r="A201" s="58"/>
      <c r="B201" s="55"/>
      <c r="C201" s="175" t="s">
        <v>22</v>
      </c>
      <c r="D201" s="60"/>
      <c r="E201" s="61">
        <v>175</v>
      </c>
      <c r="F201" s="52">
        <f t="shared" si="4"/>
        <v>65186634.520000003</v>
      </c>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row>
    <row r="202" spans="1:60" s="44" customFormat="1" ht="46.5" customHeight="1" x14ac:dyDescent="0.2">
      <c r="A202" s="34">
        <v>44936</v>
      </c>
      <c r="B202" s="165" t="s">
        <v>59</v>
      </c>
      <c r="C202" s="170" t="s">
        <v>60</v>
      </c>
      <c r="D202" s="62"/>
      <c r="E202" s="26">
        <v>19669365.280000001</v>
      </c>
      <c r="F202" s="52">
        <f t="shared" si="4"/>
        <v>45517269.240000002</v>
      </c>
      <c r="G202" s="43"/>
      <c r="H202" s="43"/>
      <c r="I202" s="43"/>
      <c r="J202" s="43" t="s">
        <v>169</v>
      </c>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row>
    <row r="203" spans="1:60" s="44" customFormat="1" ht="27" customHeight="1" x14ac:dyDescent="0.2">
      <c r="A203" s="34">
        <v>44946</v>
      </c>
      <c r="B203" s="165" t="s">
        <v>204</v>
      </c>
      <c r="C203" s="170" t="s">
        <v>202</v>
      </c>
      <c r="D203" s="63"/>
      <c r="E203" s="26">
        <v>183360.07</v>
      </c>
      <c r="F203" s="52">
        <f t="shared" si="4"/>
        <v>45333909.170000002</v>
      </c>
      <c r="G203" s="43"/>
      <c r="H203" s="43"/>
      <c r="I203" s="43"/>
      <c r="J203" s="43"/>
      <c r="K203" s="64"/>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row>
    <row r="204" spans="1:60" s="44" customFormat="1" ht="27.75" customHeight="1" x14ac:dyDescent="0.2">
      <c r="A204" s="34">
        <v>44946</v>
      </c>
      <c r="B204" s="165" t="s">
        <v>201</v>
      </c>
      <c r="C204" s="170" t="s">
        <v>203</v>
      </c>
      <c r="D204" s="65"/>
      <c r="E204" s="26">
        <v>857793.41</v>
      </c>
      <c r="F204" s="52">
        <f t="shared" si="4"/>
        <v>44476115.760000005</v>
      </c>
      <c r="G204" s="43"/>
      <c r="H204" s="43"/>
      <c r="I204" s="43"/>
      <c r="J204" s="43"/>
      <c r="K204" s="64"/>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row>
    <row r="205" spans="1:60" s="44" customFormat="1" ht="27" customHeight="1" x14ac:dyDescent="0.2">
      <c r="A205" s="34">
        <v>44950</v>
      </c>
      <c r="B205" s="165" t="s">
        <v>247</v>
      </c>
      <c r="C205" s="170" t="s">
        <v>251</v>
      </c>
      <c r="D205" s="66"/>
      <c r="E205" s="26">
        <v>926290.59</v>
      </c>
      <c r="F205" s="52">
        <f t="shared" si="4"/>
        <v>43549825.170000002</v>
      </c>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row>
    <row r="206" spans="1:60" s="44" customFormat="1" ht="28.5" customHeight="1" x14ac:dyDescent="0.2">
      <c r="A206" s="34">
        <v>44950</v>
      </c>
      <c r="B206" s="165" t="s">
        <v>248</v>
      </c>
      <c r="C206" s="170" t="s">
        <v>252</v>
      </c>
      <c r="D206" s="66"/>
      <c r="E206" s="26">
        <v>89557.36</v>
      </c>
      <c r="F206" s="52">
        <f t="shared" si="4"/>
        <v>43460267.810000002</v>
      </c>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row>
    <row r="207" spans="1:60" s="44" customFormat="1" ht="21" customHeight="1" x14ac:dyDescent="0.2">
      <c r="A207" s="34">
        <v>44950</v>
      </c>
      <c r="B207" s="173">
        <v>34284</v>
      </c>
      <c r="C207" s="170" t="s">
        <v>112</v>
      </c>
      <c r="D207" s="66"/>
      <c r="E207" s="26">
        <v>0</v>
      </c>
      <c r="F207" s="52"/>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row>
    <row r="208" spans="1:60" s="44" customFormat="1" ht="20.25" customHeight="1" x14ac:dyDescent="0.2">
      <c r="A208" s="34">
        <v>44950</v>
      </c>
      <c r="B208" s="173">
        <v>34285</v>
      </c>
      <c r="C208" s="170" t="s">
        <v>112</v>
      </c>
      <c r="D208" s="66"/>
      <c r="E208" s="26">
        <v>0</v>
      </c>
      <c r="F208" s="52"/>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row>
    <row r="209" spans="1:60" s="44" customFormat="1" ht="36" customHeight="1" x14ac:dyDescent="0.2">
      <c r="A209" s="34">
        <v>44950</v>
      </c>
      <c r="B209" s="165" t="s">
        <v>249</v>
      </c>
      <c r="C209" s="170" t="s">
        <v>253</v>
      </c>
      <c r="D209" s="66"/>
      <c r="E209" s="26">
        <v>350000</v>
      </c>
      <c r="F209" s="52">
        <f>F206-E209</f>
        <v>43110267.810000002</v>
      </c>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row>
    <row r="210" spans="1:60" s="44" customFormat="1" ht="36.75" customHeight="1" x14ac:dyDescent="0.2">
      <c r="A210" s="34">
        <v>44950</v>
      </c>
      <c r="B210" s="165" t="s">
        <v>250</v>
      </c>
      <c r="C210" s="170" t="s">
        <v>254</v>
      </c>
      <c r="D210" s="66"/>
      <c r="E210" s="26">
        <v>500000</v>
      </c>
      <c r="F210" s="52">
        <f t="shared" si="4"/>
        <v>42610267.810000002</v>
      </c>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row>
    <row r="211" spans="1:60" s="44" customFormat="1" ht="21.75" customHeight="1" x14ac:dyDescent="0.2">
      <c r="A211" s="34">
        <v>44950</v>
      </c>
      <c r="B211" s="173">
        <v>34288</v>
      </c>
      <c r="C211" s="170" t="s">
        <v>112</v>
      </c>
      <c r="D211" s="66"/>
      <c r="E211" s="26">
        <v>0</v>
      </c>
      <c r="F211" s="52">
        <f t="shared" si="4"/>
        <v>42610267.810000002</v>
      </c>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row>
    <row r="212" spans="1:60" s="44" customFormat="1" ht="39" customHeight="1" x14ac:dyDescent="0.2">
      <c r="A212" s="34">
        <v>44953</v>
      </c>
      <c r="B212" s="165" t="s">
        <v>305</v>
      </c>
      <c r="C212" s="170" t="s">
        <v>312</v>
      </c>
      <c r="D212" s="66"/>
      <c r="E212" s="26">
        <v>350000</v>
      </c>
      <c r="F212" s="52">
        <f t="shared" si="4"/>
        <v>42260267.810000002</v>
      </c>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row>
    <row r="213" spans="1:60" s="44" customFormat="1" ht="46.5" customHeight="1" x14ac:dyDescent="0.2">
      <c r="A213" s="34">
        <v>44953</v>
      </c>
      <c r="B213" s="165" t="s">
        <v>306</v>
      </c>
      <c r="C213" s="170" t="s">
        <v>313</v>
      </c>
      <c r="D213" s="66"/>
      <c r="E213" s="26">
        <v>250000</v>
      </c>
      <c r="F213" s="52">
        <f t="shared" si="4"/>
        <v>42010267.810000002</v>
      </c>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row>
    <row r="214" spans="1:60" s="44" customFormat="1" ht="42.75" customHeight="1" x14ac:dyDescent="0.2">
      <c r="A214" s="34">
        <v>44953</v>
      </c>
      <c r="B214" s="165" t="s">
        <v>307</v>
      </c>
      <c r="C214" s="170" t="s">
        <v>314</v>
      </c>
      <c r="D214" s="66"/>
      <c r="E214" s="26">
        <v>70000</v>
      </c>
      <c r="F214" s="52">
        <f t="shared" si="4"/>
        <v>41940267.810000002</v>
      </c>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row>
    <row r="215" spans="1:60" s="44" customFormat="1" ht="39" customHeight="1" x14ac:dyDescent="0.2">
      <c r="A215" s="34">
        <v>44953</v>
      </c>
      <c r="B215" s="165" t="s">
        <v>308</v>
      </c>
      <c r="C215" s="170" t="s">
        <v>315</v>
      </c>
      <c r="D215" s="67"/>
      <c r="E215" s="26">
        <v>450000</v>
      </c>
      <c r="F215" s="52">
        <f t="shared" si="4"/>
        <v>41490267.810000002</v>
      </c>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row>
    <row r="216" spans="1:60" s="44" customFormat="1" ht="29.25" customHeight="1" x14ac:dyDescent="0.2">
      <c r="A216" s="34">
        <v>44953</v>
      </c>
      <c r="B216" s="165" t="s">
        <v>309</v>
      </c>
      <c r="C216" s="170" t="s">
        <v>316</v>
      </c>
      <c r="D216" s="66"/>
      <c r="E216" s="26">
        <v>409253.71</v>
      </c>
      <c r="F216" s="52">
        <f t="shared" si="4"/>
        <v>41081014.100000001</v>
      </c>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row>
    <row r="217" spans="1:60" s="44" customFormat="1" ht="47.25" customHeight="1" x14ac:dyDescent="0.2">
      <c r="A217" s="34">
        <v>44957</v>
      </c>
      <c r="B217" s="165" t="s">
        <v>310</v>
      </c>
      <c r="C217" s="171" t="s">
        <v>317</v>
      </c>
      <c r="D217" s="67"/>
      <c r="E217" s="33">
        <v>350000</v>
      </c>
      <c r="F217" s="166">
        <f t="shared" si="4"/>
        <v>40731014.100000001</v>
      </c>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row>
    <row r="218" spans="1:60" s="44" customFormat="1" ht="39" customHeight="1" x14ac:dyDescent="0.2">
      <c r="A218" s="34">
        <v>44957</v>
      </c>
      <c r="B218" s="165" t="s">
        <v>311</v>
      </c>
      <c r="C218" s="172" t="s">
        <v>318</v>
      </c>
      <c r="D218" s="66"/>
      <c r="E218" s="32">
        <v>50000</v>
      </c>
      <c r="F218" s="52">
        <f t="shared" si="4"/>
        <v>40681014.100000001</v>
      </c>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row>
    <row r="219" spans="1:60" s="44" customFormat="1" ht="39" customHeight="1" x14ac:dyDescent="0.2">
      <c r="A219" s="37"/>
      <c r="B219" s="39"/>
      <c r="C219" s="69"/>
      <c r="D219" s="74"/>
      <c r="E219" s="41"/>
      <c r="F219" s="71"/>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row>
    <row r="220" spans="1:60" s="44" customFormat="1" ht="39" customHeight="1" x14ac:dyDescent="0.2">
      <c r="A220" s="37"/>
      <c r="B220" s="39"/>
      <c r="C220" s="69"/>
      <c r="D220" s="74"/>
      <c r="E220" s="41"/>
      <c r="F220" s="71"/>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row>
    <row r="221" spans="1:60" s="44" customFormat="1" ht="39" customHeight="1" x14ac:dyDescent="0.2">
      <c r="A221" s="37"/>
      <c r="B221" s="39"/>
      <c r="C221" s="69"/>
      <c r="D221" s="74"/>
      <c r="E221" s="41"/>
      <c r="F221" s="71"/>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row>
    <row r="222" spans="1:60" s="44" customFormat="1" ht="39" customHeight="1" x14ac:dyDescent="0.2">
      <c r="A222" s="37"/>
      <c r="B222" s="39"/>
      <c r="C222" s="69"/>
      <c r="D222" s="74"/>
      <c r="E222" s="41"/>
      <c r="F222" s="71"/>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row>
    <row r="223" spans="1:60" s="44" customFormat="1" ht="16.5" customHeight="1" x14ac:dyDescent="0.2">
      <c r="A223" s="68"/>
      <c r="B223" s="39"/>
      <c r="C223" s="69"/>
      <c r="D223" s="70"/>
      <c r="E223" s="41"/>
      <c r="F223" s="71"/>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row>
    <row r="224" spans="1:60" s="44" customFormat="1" ht="15" customHeight="1" x14ac:dyDescent="0.2">
      <c r="A224" s="72"/>
      <c r="B224" s="73"/>
      <c r="C224" s="69"/>
      <c r="D224" s="74"/>
      <c r="E224" s="41"/>
      <c r="F224" s="71"/>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row>
    <row r="225" spans="1:60" s="44" customFormat="1" ht="15" customHeight="1" x14ac:dyDescent="0.2">
      <c r="A225" s="72"/>
      <c r="B225" s="73"/>
      <c r="C225" s="69"/>
      <c r="D225" s="74"/>
      <c r="E225" s="41"/>
      <c r="F225" s="71"/>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row>
    <row r="226" spans="1:60" s="44" customFormat="1" ht="15" customHeight="1" x14ac:dyDescent="0.2">
      <c r="A226" s="72"/>
      <c r="B226" s="73"/>
      <c r="C226" s="69"/>
      <c r="D226" s="74"/>
      <c r="E226" s="41"/>
      <c r="F226" s="71"/>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row>
    <row r="227" spans="1:60" s="44" customFormat="1" ht="15" customHeight="1" x14ac:dyDescent="0.25">
      <c r="A227" s="199" t="s">
        <v>0</v>
      </c>
      <c r="B227" s="199"/>
      <c r="C227" s="199"/>
      <c r="D227" s="199"/>
      <c r="E227" s="199"/>
      <c r="F227" s="199"/>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row>
    <row r="228" spans="1:60" s="44" customFormat="1" ht="15" customHeight="1" x14ac:dyDescent="0.25">
      <c r="A228" s="199" t="s">
        <v>1</v>
      </c>
      <c r="B228" s="199"/>
      <c r="C228" s="199"/>
      <c r="D228" s="199"/>
      <c r="E228" s="199"/>
      <c r="F228" s="199"/>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row>
    <row r="229" spans="1:60" s="44" customFormat="1" ht="15" customHeight="1" x14ac:dyDescent="0.25">
      <c r="A229" s="200" t="s">
        <v>57</v>
      </c>
      <c r="B229" s="200"/>
      <c r="C229" s="200"/>
      <c r="D229" s="200"/>
      <c r="E229" s="200"/>
      <c r="F229" s="200"/>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row>
    <row r="230" spans="1:60" s="44" customFormat="1" ht="15" customHeight="1" x14ac:dyDescent="0.25">
      <c r="A230" s="200" t="s">
        <v>2</v>
      </c>
      <c r="B230" s="200"/>
      <c r="C230" s="200"/>
      <c r="D230" s="200"/>
      <c r="E230" s="200"/>
      <c r="F230" s="200"/>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row>
    <row r="231" spans="1:60" s="44" customFormat="1" ht="15" customHeight="1" x14ac:dyDescent="0.25">
      <c r="A231" s="158"/>
      <c r="B231" s="159"/>
      <c r="C231" s="90"/>
      <c r="D231" s="160"/>
      <c r="E231" s="161"/>
      <c r="F231" s="162"/>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row>
    <row r="232" spans="1:60" s="44" customFormat="1" ht="15" customHeight="1" x14ac:dyDescent="0.2">
      <c r="A232" s="201" t="s">
        <v>31</v>
      </c>
      <c r="B232" s="201"/>
      <c r="C232" s="201"/>
      <c r="D232" s="201"/>
      <c r="E232" s="201"/>
      <c r="F232" s="201"/>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row>
    <row r="233" spans="1:60" s="44" customFormat="1" ht="15" customHeight="1" x14ac:dyDescent="0.2">
      <c r="A233" s="201" t="s">
        <v>4</v>
      </c>
      <c r="B233" s="201"/>
      <c r="C233" s="201"/>
      <c r="D233" s="201"/>
      <c r="E233" s="201"/>
      <c r="F233" s="75">
        <v>10241969.35</v>
      </c>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row>
    <row r="234" spans="1:60" s="44" customFormat="1" ht="15" customHeight="1" x14ac:dyDescent="0.2">
      <c r="A234" s="157" t="s">
        <v>5</v>
      </c>
      <c r="B234" s="157" t="s">
        <v>6</v>
      </c>
      <c r="C234" s="157" t="s">
        <v>32</v>
      </c>
      <c r="D234" s="157" t="s">
        <v>8</v>
      </c>
      <c r="E234" s="157" t="s">
        <v>9</v>
      </c>
      <c r="F234" s="157" t="s">
        <v>26</v>
      </c>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row>
    <row r="235" spans="1:60" s="44" customFormat="1" ht="15" customHeight="1" x14ac:dyDescent="0.2">
      <c r="A235" s="76"/>
      <c r="B235" s="16"/>
      <c r="C235" s="77" t="s">
        <v>28</v>
      </c>
      <c r="D235" s="78"/>
      <c r="E235" s="79"/>
      <c r="F235" s="80">
        <f>F233+D235</f>
        <v>10241969.35</v>
      </c>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row>
    <row r="236" spans="1:60" s="44" customFormat="1" ht="15" customHeight="1" x14ac:dyDescent="0.2">
      <c r="A236" s="6"/>
      <c r="B236" s="7"/>
      <c r="C236" s="8" t="s">
        <v>33</v>
      </c>
      <c r="D236" s="81"/>
      <c r="E236" s="9"/>
      <c r="F236" s="80">
        <f>F235+D236</f>
        <v>10241969.35</v>
      </c>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row>
    <row r="237" spans="1:60" s="44" customFormat="1" ht="15" customHeight="1" x14ac:dyDescent="0.2">
      <c r="A237" s="6"/>
      <c r="B237" s="7"/>
      <c r="C237" s="8" t="s">
        <v>33</v>
      </c>
      <c r="D237" s="81"/>
      <c r="E237" s="9"/>
      <c r="F237" s="80">
        <f>F236-E237</f>
        <v>10241969.35</v>
      </c>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row>
    <row r="238" spans="1:60" s="44" customFormat="1" ht="15" customHeight="1" x14ac:dyDescent="0.2">
      <c r="A238" s="6"/>
      <c r="B238" s="7"/>
      <c r="C238" s="8" t="s">
        <v>34</v>
      </c>
      <c r="D238" s="81">
        <v>258356.74</v>
      </c>
      <c r="E238" s="82"/>
      <c r="F238" s="80">
        <f>F237+D238</f>
        <v>10500326.09</v>
      </c>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row>
    <row r="239" spans="1:60" s="44" customFormat="1" ht="15" customHeight="1" x14ac:dyDescent="0.2">
      <c r="A239" s="6"/>
      <c r="B239" s="7"/>
      <c r="C239" s="83" t="s">
        <v>16</v>
      </c>
      <c r="D239" s="82"/>
      <c r="E239" s="82">
        <v>695.54</v>
      </c>
      <c r="F239" s="80">
        <f>F238-E239</f>
        <v>10499630.550000001</v>
      </c>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row>
    <row r="240" spans="1:60" s="44" customFormat="1" ht="15" customHeight="1" x14ac:dyDescent="0.2">
      <c r="A240" s="6"/>
      <c r="B240" s="7"/>
      <c r="C240" s="8" t="s">
        <v>15</v>
      </c>
      <c r="D240" s="82"/>
      <c r="E240" s="19">
        <v>112.5</v>
      </c>
      <c r="F240" s="80">
        <f>F239-E240</f>
        <v>10499518.050000001</v>
      </c>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row>
    <row r="241" spans="1:60" s="44" customFormat="1" ht="15" customHeight="1" x14ac:dyDescent="0.2">
      <c r="A241" s="6"/>
      <c r="B241" s="84"/>
      <c r="C241" s="8" t="s">
        <v>17</v>
      </c>
      <c r="D241" s="14"/>
      <c r="E241" s="25"/>
      <c r="F241" s="80">
        <f>F240-E241</f>
        <v>10499518.050000001</v>
      </c>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row>
    <row r="242" spans="1:60" s="44" customFormat="1" ht="15" customHeight="1" x14ac:dyDescent="0.2">
      <c r="A242" s="6"/>
      <c r="B242" s="84"/>
      <c r="C242" s="8" t="s">
        <v>22</v>
      </c>
      <c r="D242" s="14"/>
      <c r="E242" s="25">
        <v>175</v>
      </c>
      <c r="F242" s="80">
        <f>F241-E242</f>
        <v>10499343.050000001</v>
      </c>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row>
    <row r="243" spans="1:60" s="44" customFormat="1" ht="15" customHeight="1" x14ac:dyDescent="0.2">
      <c r="A243" s="85"/>
      <c r="B243" s="86"/>
      <c r="C243" s="87" t="s">
        <v>35</v>
      </c>
      <c r="D243" s="66"/>
      <c r="E243" s="32">
        <v>73185.740000000005</v>
      </c>
      <c r="F243" s="80">
        <f>F242-E243</f>
        <v>10426157.310000001</v>
      </c>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row>
    <row r="244" spans="1:60" s="44" customFormat="1" ht="29.25" customHeight="1" x14ac:dyDescent="0.2">
      <c r="A244" s="37"/>
      <c r="B244" s="88"/>
      <c r="C244" s="69"/>
      <c r="D244" s="74"/>
      <c r="E244" s="41"/>
      <c r="F244" s="89"/>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row>
    <row r="245" spans="1:60" s="44" customFormat="1" ht="29.25" customHeight="1" x14ac:dyDescent="0.2">
      <c r="A245" s="37"/>
      <c r="B245" s="88"/>
      <c r="C245" s="69"/>
      <c r="D245" s="74"/>
      <c r="E245" s="41"/>
      <c r="F245" s="89"/>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row>
    <row r="246" spans="1:60" s="44" customFormat="1" ht="29.25" customHeight="1" x14ac:dyDescent="0.2">
      <c r="A246" s="37"/>
      <c r="B246" s="88"/>
      <c r="C246" s="69"/>
      <c r="D246" s="74"/>
      <c r="E246" s="41"/>
      <c r="F246" s="89"/>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row>
    <row r="247" spans="1:60" s="44" customFormat="1" ht="29.25" customHeight="1" x14ac:dyDescent="0.2">
      <c r="A247" s="37"/>
      <c r="B247" s="88"/>
      <c r="C247" s="69"/>
      <c r="D247" s="74"/>
      <c r="E247" s="41"/>
      <c r="F247" s="89"/>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row>
    <row r="248" spans="1:60" s="44" customFormat="1" ht="29.25" customHeight="1" x14ac:dyDescent="0.2">
      <c r="A248" s="37"/>
      <c r="B248" s="88"/>
      <c r="C248" s="69"/>
      <c r="D248" s="74"/>
      <c r="E248" s="41"/>
      <c r="F248" s="89"/>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row>
    <row r="249" spans="1:60" s="44" customFormat="1" ht="29.25" customHeight="1" x14ac:dyDescent="0.2">
      <c r="A249" s="37"/>
      <c r="B249" s="88"/>
      <c r="C249" s="69"/>
      <c r="D249" s="74"/>
      <c r="E249" s="41"/>
      <c r="F249" s="89"/>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row>
    <row r="250" spans="1:60" s="44" customFormat="1" ht="29.25" customHeight="1" x14ac:dyDescent="0.2">
      <c r="A250" s="37"/>
      <c r="B250" s="88"/>
      <c r="C250" s="69"/>
      <c r="D250" s="74"/>
      <c r="E250" s="41"/>
      <c r="F250" s="89"/>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row>
    <row r="251" spans="1:60" s="44" customFormat="1" ht="29.25" customHeight="1" x14ac:dyDescent="0.2">
      <c r="A251" s="37"/>
      <c r="B251" s="88"/>
      <c r="C251" s="69"/>
      <c r="D251" s="74"/>
      <c r="E251" s="41"/>
      <c r="F251" s="89"/>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row>
    <row r="252" spans="1:60" s="44" customFormat="1" ht="29.25" customHeight="1" x14ac:dyDescent="0.2">
      <c r="A252" s="37"/>
      <c r="B252" s="88"/>
      <c r="C252" s="69"/>
      <c r="D252" s="74"/>
      <c r="E252" s="41"/>
      <c r="F252" s="89"/>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row>
    <row r="253" spans="1:60" s="44" customFormat="1" ht="29.25" customHeight="1" x14ac:dyDescent="0.2">
      <c r="A253" s="37"/>
      <c r="B253" s="88"/>
      <c r="C253" s="69"/>
      <c r="D253" s="74"/>
      <c r="E253" s="41"/>
      <c r="F253" s="89"/>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row>
    <row r="254" spans="1:60" s="44" customFormat="1" ht="29.25" customHeight="1" x14ac:dyDescent="0.2">
      <c r="A254" s="37"/>
      <c r="B254" s="88"/>
      <c r="C254" s="69"/>
      <c r="D254" s="74"/>
      <c r="E254" s="41"/>
      <c r="F254" s="89"/>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row>
    <row r="255" spans="1:60" s="44" customFormat="1" ht="29.25" customHeight="1" x14ac:dyDescent="0.2">
      <c r="A255" s="37"/>
      <c r="B255" s="88"/>
      <c r="C255" s="69"/>
      <c r="D255" s="74"/>
      <c r="E255" s="41"/>
      <c r="F255" s="89"/>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row>
    <row r="256" spans="1:60" s="44" customFormat="1" ht="29.25" customHeight="1" x14ac:dyDescent="0.2">
      <c r="A256" s="37"/>
      <c r="B256" s="88"/>
      <c r="C256" s="69"/>
      <c r="D256" s="74"/>
      <c r="E256" s="41"/>
      <c r="F256" s="89"/>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row>
    <row r="257" spans="1:60" s="44" customFormat="1" ht="29.25" customHeight="1" x14ac:dyDescent="0.2">
      <c r="A257" s="37"/>
      <c r="B257" s="88"/>
      <c r="C257" s="69"/>
      <c r="D257" s="74"/>
      <c r="E257" s="41"/>
      <c r="F257" s="89"/>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row>
    <row r="258" spans="1:60" s="44" customFormat="1" ht="29.25" customHeight="1" x14ac:dyDescent="0.2">
      <c r="A258" s="37"/>
      <c r="B258" s="88"/>
      <c r="C258" s="69"/>
      <c r="D258" s="74"/>
      <c r="E258" s="41"/>
      <c r="F258" s="89"/>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row>
    <row r="259" spans="1:60" s="44" customFormat="1" ht="29.25" customHeight="1" x14ac:dyDescent="0.2">
      <c r="A259" s="37"/>
      <c r="B259" s="88"/>
      <c r="C259" s="69"/>
      <c r="D259" s="74"/>
      <c r="E259" s="41"/>
      <c r="F259" s="89"/>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row>
    <row r="260" spans="1:60" s="44" customFormat="1" ht="29.25" customHeight="1" x14ac:dyDescent="0.2">
      <c r="A260" s="37"/>
      <c r="B260" s="39"/>
      <c r="C260" s="69"/>
      <c r="D260" s="74"/>
      <c r="E260" s="41"/>
      <c r="F260" s="89"/>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row>
    <row r="261" spans="1:60" s="44" customFormat="1" ht="29.25" customHeight="1" x14ac:dyDescent="0.2">
      <c r="A261" s="37"/>
      <c r="B261" s="39"/>
      <c r="C261" s="69"/>
      <c r="D261" s="74"/>
      <c r="E261" s="41"/>
      <c r="F261" s="89"/>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row>
    <row r="262" spans="1:60" s="44" customFormat="1" ht="29.25" customHeight="1" x14ac:dyDescent="0.2">
      <c r="A262" s="37"/>
      <c r="B262" s="39"/>
      <c r="C262" s="69"/>
      <c r="D262" s="74"/>
      <c r="E262" s="41"/>
      <c r="F262" s="89"/>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row>
    <row r="263" spans="1:60" s="44" customFormat="1" ht="29.25" customHeight="1" x14ac:dyDescent="0.2">
      <c r="A263" s="37"/>
      <c r="B263" s="39"/>
      <c r="C263" s="69"/>
      <c r="D263" s="74"/>
      <c r="E263" s="41"/>
      <c r="F263" s="89"/>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row>
    <row r="264" spans="1:60" s="44" customFormat="1" ht="29.25" customHeight="1" x14ac:dyDescent="0.2">
      <c r="A264" s="37"/>
      <c r="B264" s="39"/>
      <c r="C264" s="69"/>
      <c r="D264" s="74"/>
      <c r="E264" s="41"/>
      <c r="F264" s="89"/>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row>
    <row r="265" spans="1:60" s="44" customFormat="1" ht="29.25" customHeight="1" x14ac:dyDescent="0.2">
      <c r="A265" s="37"/>
      <c r="B265" s="39"/>
      <c r="C265" s="69"/>
      <c r="D265" s="74"/>
      <c r="E265" s="41"/>
      <c r="F265" s="89"/>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row>
    <row r="266" spans="1:60" s="44" customFormat="1" ht="29.25" customHeight="1" x14ac:dyDescent="0.2">
      <c r="A266" s="37"/>
      <c r="B266" s="39"/>
      <c r="C266" s="69"/>
      <c r="D266" s="74"/>
      <c r="E266" s="41"/>
      <c r="F266" s="89"/>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row>
    <row r="267" spans="1:60" s="44" customFormat="1" ht="29.25" customHeight="1" x14ac:dyDescent="0.2">
      <c r="A267" s="37"/>
      <c r="B267" s="39"/>
      <c r="C267" s="69"/>
      <c r="D267" s="74"/>
      <c r="E267" s="41"/>
      <c r="F267" s="89"/>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row>
    <row r="268" spans="1:60" s="44" customFormat="1" ht="29.25" customHeight="1" x14ac:dyDescent="0.2">
      <c r="A268" s="37"/>
      <c r="B268" s="39"/>
      <c r="C268" s="69"/>
      <c r="D268" s="74"/>
      <c r="E268" s="41"/>
      <c r="F268" s="89"/>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row>
    <row r="269" spans="1:60" s="44" customFormat="1" ht="29.25" customHeight="1" x14ac:dyDescent="0.2">
      <c r="A269" s="37"/>
      <c r="B269" s="39"/>
      <c r="C269" s="69"/>
      <c r="D269" s="74"/>
      <c r="E269" s="41"/>
      <c r="F269" s="89"/>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row>
    <row r="270" spans="1:60" s="44" customFormat="1" ht="29.25" customHeight="1" x14ac:dyDescent="0.2">
      <c r="A270" s="37"/>
      <c r="B270" s="39"/>
      <c r="C270" s="69"/>
      <c r="D270" s="74"/>
      <c r="E270" s="41"/>
      <c r="F270" s="89"/>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row>
    <row r="271" spans="1:60" s="43" customFormat="1" ht="12" customHeight="1" x14ac:dyDescent="0.2">
      <c r="A271" s="37"/>
      <c r="B271" s="39"/>
      <c r="C271" s="69"/>
      <c r="D271" s="74"/>
      <c r="E271" s="41"/>
      <c r="F271" s="89"/>
    </row>
    <row r="272" spans="1:60" s="90" customFormat="1" ht="12" customHeight="1" x14ac:dyDescent="0.25">
      <c r="A272" s="37"/>
      <c r="B272" s="39"/>
      <c r="C272" s="69"/>
      <c r="D272" s="74"/>
      <c r="E272" s="41"/>
      <c r="F272" s="89"/>
    </row>
    <row r="273" spans="1:60" s="3" customFormat="1" ht="15" customHeight="1" x14ac:dyDescent="0.25">
      <c r="A273" s="37"/>
      <c r="B273" s="73"/>
      <c r="C273" s="69"/>
      <c r="D273" s="74"/>
      <c r="E273" s="41"/>
      <c r="F273" s="89"/>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c r="BB273" s="90"/>
      <c r="BC273" s="90"/>
      <c r="BD273" s="90"/>
      <c r="BE273" s="90"/>
      <c r="BF273" s="90"/>
      <c r="BG273" s="90"/>
      <c r="BH273" s="90"/>
    </row>
    <row r="274" spans="1:60" s="3" customFormat="1" ht="15.75" customHeight="1" x14ac:dyDescent="0.25">
      <c r="A274" s="72"/>
      <c r="B274" s="91"/>
      <c r="C274" s="69"/>
      <c r="D274" s="74"/>
      <c r="E274" s="41"/>
      <c r="F274" s="89"/>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c r="BB274" s="90"/>
      <c r="BC274" s="90"/>
      <c r="BD274" s="90"/>
      <c r="BE274" s="90"/>
      <c r="BF274" s="90"/>
      <c r="BG274" s="90"/>
      <c r="BH274" s="90"/>
    </row>
    <row r="275" spans="1:60" s="3" customFormat="1" ht="15" customHeight="1" x14ac:dyDescent="0.25">
      <c r="A275" s="199" t="s">
        <v>0</v>
      </c>
      <c r="B275" s="199"/>
      <c r="C275" s="199"/>
      <c r="D275" s="199"/>
      <c r="E275" s="199"/>
      <c r="F275" s="199"/>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c r="BB275" s="90"/>
      <c r="BC275" s="90"/>
      <c r="BD275" s="90"/>
      <c r="BE275" s="90"/>
      <c r="BF275" s="90"/>
      <c r="BG275" s="90"/>
      <c r="BH275" s="90"/>
    </row>
    <row r="276" spans="1:60" s="3" customFormat="1" ht="15" customHeight="1" x14ac:dyDescent="0.25">
      <c r="A276" s="199" t="s">
        <v>1</v>
      </c>
      <c r="B276" s="199"/>
      <c r="C276" s="199"/>
      <c r="D276" s="199"/>
      <c r="E276" s="199"/>
      <c r="F276" s="199"/>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row>
    <row r="277" spans="1:60" s="3" customFormat="1" ht="16.5" customHeight="1" x14ac:dyDescent="0.25">
      <c r="A277" s="200" t="s">
        <v>57</v>
      </c>
      <c r="B277" s="200"/>
      <c r="C277" s="200"/>
      <c r="D277" s="200"/>
      <c r="E277" s="200"/>
      <c r="F277" s="20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row>
    <row r="278" spans="1:60" s="3" customFormat="1" ht="12" customHeight="1" x14ac:dyDescent="0.25">
      <c r="A278" s="200" t="s">
        <v>2</v>
      </c>
      <c r="B278" s="200"/>
      <c r="C278" s="200"/>
      <c r="D278" s="200"/>
      <c r="E278" s="200"/>
      <c r="F278" s="20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c r="BB278" s="90"/>
      <c r="BC278" s="90"/>
      <c r="BD278" s="90"/>
      <c r="BE278" s="90"/>
      <c r="BF278" s="90"/>
      <c r="BG278" s="90"/>
      <c r="BH278" s="90"/>
    </row>
    <row r="279" spans="1:60" s="3" customFormat="1" ht="12" customHeight="1" x14ac:dyDescent="0.25">
      <c r="A279" s="167"/>
      <c r="B279" s="101"/>
      <c r="C279" s="1"/>
      <c r="D279" s="119"/>
      <c r="E279" s="143"/>
      <c r="F279" s="121"/>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c r="BB279" s="90"/>
      <c r="BC279" s="90"/>
      <c r="BD279" s="90"/>
      <c r="BE279" s="90"/>
      <c r="BF279" s="90"/>
      <c r="BG279" s="90"/>
      <c r="BH279" s="90"/>
    </row>
    <row r="280" spans="1:60" s="3" customFormat="1" ht="12" customHeight="1" x14ac:dyDescent="0.25">
      <c r="A280" s="195" t="s">
        <v>36</v>
      </c>
      <c r="B280" s="196"/>
      <c r="C280" s="196"/>
      <c r="D280" s="196"/>
      <c r="E280" s="196"/>
      <c r="F280" s="197"/>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c r="BB280" s="90"/>
      <c r="BC280" s="90"/>
      <c r="BD280" s="90"/>
      <c r="BE280" s="90"/>
      <c r="BF280" s="90"/>
      <c r="BG280" s="90"/>
      <c r="BH280" s="90"/>
    </row>
    <row r="281" spans="1:60" s="3" customFormat="1" ht="12" customHeight="1" x14ac:dyDescent="0.25">
      <c r="A281" s="195" t="s">
        <v>4</v>
      </c>
      <c r="B281" s="196"/>
      <c r="C281" s="196"/>
      <c r="D281" s="196"/>
      <c r="E281" s="197"/>
      <c r="F281" s="75">
        <v>110403929.7</v>
      </c>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c r="BB281" s="90"/>
      <c r="BC281" s="90"/>
      <c r="BD281" s="90"/>
      <c r="BE281" s="90"/>
      <c r="BF281" s="90"/>
      <c r="BG281" s="90"/>
      <c r="BH281" s="90"/>
    </row>
    <row r="282" spans="1:60" s="3" customFormat="1" ht="12" customHeight="1" x14ac:dyDescent="0.25">
      <c r="A282" s="157" t="s">
        <v>5</v>
      </c>
      <c r="B282" s="157" t="s">
        <v>6</v>
      </c>
      <c r="C282" s="157" t="s">
        <v>25</v>
      </c>
      <c r="D282" s="157" t="s">
        <v>8</v>
      </c>
      <c r="E282" s="157" t="s">
        <v>9</v>
      </c>
      <c r="F282" s="157" t="s">
        <v>26</v>
      </c>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c r="BB282" s="90"/>
      <c r="BC282" s="90"/>
      <c r="BD282" s="90"/>
      <c r="BE282" s="90"/>
      <c r="BF282" s="90"/>
      <c r="BG282" s="90"/>
      <c r="BH282" s="90"/>
    </row>
    <row r="283" spans="1:60" s="3" customFormat="1" ht="17.25" customHeight="1" x14ac:dyDescent="0.25">
      <c r="A283" s="85"/>
      <c r="B283" s="96"/>
      <c r="C283" s="8" t="s">
        <v>37</v>
      </c>
      <c r="D283" s="60"/>
      <c r="E283" s="97"/>
      <c r="F283" s="98">
        <f>F281</f>
        <v>110403929.7</v>
      </c>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c r="BB283" s="90"/>
      <c r="BC283" s="90"/>
      <c r="BD283" s="90"/>
      <c r="BE283" s="90"/>
      <c r="BF283" s="90"/>
      <c r="BG283" s="90"/>
      <c r="BH283" s="90"/>
    </row>
    <row r="284" spans="1:60" s="3" customFormat="1" ht="15" customHeight="1" x14ac:dyDescent="0.25">
      <c r="A284" s="85"/>
      <c r="B284" s="96"/>
      <c r="C284" s="8" t="s">
        <v>37</v>
      </c>
      <c r="D284" s="60"/>
      <c r="E284" s="51"/>
      <c r="F284" s="98">
        <f>F283-E284</f>
        <v>110403929.7</v>
      </c>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c r="BF284" s="90"/>
      <c r="BG284" s="90"/>
      <c r="BH284" s="90"/>
    </row>
    <row r="285" spans="1:60" s="3" customFormat="1" ht="12" customHeight="1" x14ac:dyDescent="0.25">
      <c r="A285" s="85"/>
      <c r="B285" s="96"/>
      <c r="C285" s="8" t="s">
        <v>38</v>
      </c>
      <c r="D285" s="60"/>
      <c r="E285" s="97"/>
      <c r="F285" s="98">
        <f>F284</f>
        <v>110403929.7</v>
      </c>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c r="BB285" s="90"/>
      <c r="BC285" s="90"/>
      <c r="BD285" s="90"/>
      <c r="BE285" s="90"/>
      <c r="BF285" s="90"/>
      <c r="BG285" s="90"/>
      <c r="BH285" s="90"/>
    </row>
    <row r="286" spans="1:60" s="3" customFormat="1" ht="15" customHeight="1" x14ac:dyDescent="0.25">
      <c r="A286" s="99"/>
      <c r="B286" s="96"/>
      <c r="C286" s="8" t="s">
        <v>22</v>
      </c>
      <c r="D286" s="14"/>
      <c r="E286" s="82">
        <v>175</v>
      </c>
      <c r="F286" s="98">
        <f>F285-E286</f>
        <v>110403754.7</v>
      </c>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c r="BB286" s="90"/>
      <c r="BC286" s="90"/>
      <c r="BD286" s="90"/>
      <c r="BE286" s="90"/>
      <c r="BF286" s="90"/>
      <c r="BG286" s="90"/>
      <c r="BH286" s="90"/>
    </row>
    <row r="287" spans="1:60" s="3" customFormat="1" ht="15" customHeight="1" x14ac:dyDescent="0.25">
      <c r="A287" s="100"/>
      <c r="B287" s="101"/>
      <c r="C287" s="102"/>
      <c r="D287" s="103"/>
      <c r="E287" s="104"/>
      <c r="F287" s="105"/>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row>
    <row r="288" spans="1:60" s="3" customFormat="1" ht="15" customHeight="1" x14ac:dyDescent="0.25">
      <c r="A288" s="100"/>
      <c r="B288" s="101"/>
      <c r="C288" s="102"/>
      <c r="D288" s="103"/>
      <c r="E288" s="104"/>
      <c r="F288" s="105"/>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row>
    <row r="289" spans="1:60" s="3" customFormat="1" ht="15" customHeight="1" x14ac:dyDescent="0.25">
      <c r="A289" s="100"/>
      <c r="B289" s="101"/>
      <c r="C289" s="102"/>
      <c r="D289" s="103"/>
      <c r="E289" s="104"/>
      <c r="F289" s="105"/>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c r="BB289" s="90"/>
      <c r="BC289" s="90"/>
      <c r="BD289" s="90"/>
      <c r="BE289" s="90"/>
      <c r="BF289" s="90"/>
      <c r="BG289" s="90"/>
      <c r="BH289" s="90"/>
    </row>
    <row r="290" spans="1:60" s="3" customFormat="1" ht="15" customHeight="1" x14ac:dyDescent="0.25">
      <c r="A290" s="100"/>
      <c r="B290" s="101"/>
      <c r="C290" s="102"/>
      <c r="D290" s="103"/>
      <c r="E290" s="104"/>
      <c r="F290" s="105"/>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c r="BB290" s="90"/>
      <c r="BC290" s="90"/>
      <c r="BD290" s="90"/>
      <c r="BE290" s="90"/>
      <c r="BF290" s="90"/>
      <c r="BG290" s="90"/>
      <c r="BH290" s="90"/>
    </row>
    <row r="291" spans="1:60" s="3" customFormat="1" ht="15" customHeight="1" x14ac:dyDescent="0.25">
      <c r="A291" s="100"/>
      <c r="B291" s="101"/>
      <c r="C291" s="102"/>
      <c r="D291" s="103"/>
      <c r="E291" s="104"/>
      <c r="F291" s="105"/>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c r="BB291" s="90"/>
      <c r="BC291" s="90"/>
      <c r="BD291" s="90"/>
      <c r="BE291" s="90"/>
      <c r="BF291" s="90"/>
      <c r="BG291" s="90"/>
      <c r="BH291" s="90"/>
    </row>
    <row r="292" spans="1:60" s="3" customFormat="1" ht="15" customHeight="1" x14ac:dyDescent="0.25">
      <c r="A292" s="100"/>
      <c r="B292" s="101"/>
      <c r="C292" s="102"/>
      <c r="D292" s="103"/>
      <c r="E292" s="104"/>
      <c r="F292" s="105"/>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row>
    <row r="293" spans="1:60" s="3" customFormat="1" ht="15" customHeight="1" x14ac:dyDescent="0.25">
      <c r="A293" s="100"/>
      <c r="B293" s="101"/>
      <c r="C293" s="102"/>
      <c r="D293" s="103"/>
      <c r="E293" s="104"/>
      <c r="F293" s="105"/>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c r="BB293" s="90"/>
      <c r="BC293" s="90"/>
      <c r="BD293" s="90"/>
      <c r="BE293" s="90"/>
      <c r="BF293" s="90"/>
      <c r="BG293" s="90"/>
      <c r="BH293" s="90"/>
    </row>
    <row r="294" spans="1:60" s="3" customFormat="1" ht="15" customHeight="1" x14ac:dyDescent="0.25">
      <c r="A294" s="100"/>
      <c r="B294" s="101"/>
      <c r="C294" s="102"/>
      <c r="D294" s="103"/>
      <c r="E294" s="104"/>
      <c r="F294" s="105"/>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c r="BB294" s="90"/>
      <c r="BC294" s="90"/>
      <c r="BD294" s="90"/>
      <c r="BE294" s="90"/>
      <c r="BF294" s="90"/>
      <c r="BG294" s="90"/>
      <c r="BH294" s="90"/>
    </row>
    <row r="295" spans="1:60" s="3" customFormat="1" ht="15" customHeight="1" x14ac:dyDescent="0.25">
      <c r="A295" s="100"/>
      <c r="B295" s="101"/>
      <c r="C295" s="102"/>
      <c r="D295" s="103"/>
      <c r="E295" s="104"/>
      <c r="F295" s="105"/>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c r="BB295" s="90"/>
      <c r="BC295" s="90"/>
      <c r="BD295" s="90"/>
      <c r="BE295" s="90"/>
      <c r="BF295" s="90"/>
      <c r="BG295" s="90"/>
      <c r="BH295" s="90"/>
    </row>
    <row r="296" spans="1:60" s="3" customFormat="1" ht="15" customHeight="1" x14ac:dyDescent="0.25">
      <c r="A296" s="100"/>
      <c r="B296" s="101"/>
      <c r="C296" s="102"/>
      <c r="D296" s="103"/>
      <c r="E296" s="104"/>
      <c r="F296" s="105"/>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c r="BB296" s="90"/>
      <c r="BC296" s="90"/>
      <c r="BD296" s="90"/>
      <c r="BE296" s="90"/>
      <c r="BF296" s="90"/>
      <c r="BG296" s="90"/>
      <c r="BH296" s="90"/>
    </row>
    <row r="297" spans="1:60" s="3" customFormat="1" ht="15" customHeight="1" x14ac:dyDescent="0.25">
      <c r="A297" s="100"/>
      <c r="B297" s="101"/>
      <c r="C297" s="102"/>
      <c r="D297" s="103"/>
      <c r="E297" s="104"/>
      <c r="F297" s="105"/>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c r="BB297" s="90"/>
      <c r="BC297" s="90"/>
      <c r="BD297" s="90"/>
      <c r="BE297" s="90"/>
      <c r="BF297" s="90"/>
      <c r="BG297" s="90"/>
      <c r="BH297" s="90"/>
    </row>
    <row r="298" spans="1:60" s="3" customFormat="1" ht="15" customHeight="1" x14ac:dyDescent="0.25">
      <c r="A298" s="100"/>
      <c r="B298" s="101"/>
      <c r="C298" s="102"/>
      <c r="D298" s="103"/>
      <c r="E298" s="104"/>
      <c r="F298" s="105"/>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c r="BB298" s="90"/>
      <c r="BC298" s="90"/>
      <c r="BD298" s="90"/>
      <c r="BE298" s="90"/>
      <c r="BF298" s="90"/>
      <c r="BG298" s="90"/>
      <c r="BH298" s="90"/>
    </row>
    <row r="299" spans="1:60" s="3" customFormat="1" ht="15" customHeight="1" x14ac:dyDescent="0.25">
      <c r="A299" s="100"/>
      <c r="B299" s="101"/>
      <c r="C299" s="102"/>
      <c r="D299" s="103"/>
      <c r="E299" s="104"/>
      <c r="F299" s="105"/>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c r="BB299" s="90"/>
      <c r="BC299" s="90"/>
      <c r="BD299" s="90"/>
      <c r="BE299" s="90"/>
      <c r="BF299" s="90"/>
      <c r="BG299" s="90"/>
      <c r="BH299" s="90"/>
    </row>
    <row r="300" spans="1:60" s="3" customFormat="1" ht="15" customHeight="1" x14ac:dyDescent="0.25">
      <c r="A300" s="100"/>
      <c r="B300" s="101"/>
      <c r="C300" s="102"/>
      <c r="D300" s="103"/>
      <c r="E300" s="104"/>
      <c r="F300" s="105"/>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c r="BB300" s="90"/>
      <c r="BC300" s="90"/>
      <c r="BD300" s="90"/>
      <c r="BE300" s="90"/>
      <c r="BF300" s="90"/>
      <c r="BG300" s="90"/>
      <c r="BH300" s="90"/>
    </row>
    <row r="301" spans="1:60" s="3" customFormat="1" ht="15" customHeight="1" x14ac:dyDescent="0.25">
      <c r="A301" s="100"/>
      <c r="B301" s="101"/>
      <c r="C301" s="102"/>
      <c r="D301" s="103"/>
      <c r="E301" s="104"/>
      <c r="F301" s="105"/>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c r="BB301" s="90"/>
      <c r="BC301" s="90"/>
      <c r="BD301" s="90"/>
      <c r="BE301" s="90"/>
      <c r="BF301" s="90"/>
      <c r="BG301" s="90"/>
      <c r="BH301" s="90"/>
    </row>
    <row r="302" spans="1:60" s="3" customFormat="1" ht="15" customHeight="1" x14ac:dyDescent="0.25">
      <c r="A302" s="100"/>
      <c r="B302" s="101"/>
      <c r="C302" s="102"/>
      <c r="D302" s="103"/>
      <c r="E302" s="104"/>
      <c r="F302" s="105"/>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c r="BB302" s="90"/>
      <c r="BC302" s="90"/>
      <c r="BD302" s="90"/>
      <c r="BE302" s="90"/>
      <c r="BF302" s="90"/>
      <c r="BG302" s="90"/>
      <c r="BH302" s="90"/>
    </row>
    <row r="303" spans="1:60" s="3" customFormat="1" ht="15" customHeight="1" x14ac:dyDescent="0.25">
      <c r="A303" s="100"/>
      <c r="B303" s="101"/>
      <c r="C303" s="102"/>
      <c r="D303" s="103"/>
      <c r="E303" s="104"/>
      <c r="F303" s="105"/>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c r="BB303" s="90"/>
      <c r="BC303" s="90"/>
      <c r="BD303" s="90"/>
      <c r="BE303" s="90"/>
      <c r="BF303" s="90"/>
      <c r="BG303" s="90"/>
      <c r="BH303" s="90"/>
    </row>
    <row r="304" spans="1:60" s="3" customFormat="1" ht="15" customHeight="1" x14ac:dyDescent="0.25">
      <c r="A304" s="100"/>
      <c r="B304" s="101"/>
      <c r="C304" s="102"/>
      <c r="D304" s="103"/>
      <c r="E304" s="104"/>
      <c r="F304" s="105"/>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c r="BB304" s="90"/>
      <c r="BC304" s="90"/>
      <c r="BD304" s="90"/>
      <c r="BE304" s="90"/>
      <c r="BF304" s="90"/>
      <c r="BG304" s="90"/>
      <c r="BH304" s="90"/>
    </row>
    <row r="305" spans="1:60" s="3" customFormat="1" ht="15" customHeight="1" x14ac:dyDescent="0.25">
      <c r="A305" s="100"/>
      <c r="B305" s="101"/>
      <c r="C305" s="102"/>
      <c r="D305" s="103"/>
      <c r="E305" s="104"/>
      <c r="F305" s="105"/>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c r="BB305" s="90"/>
      <c r="BC305" s="90"/>
      <c r="BD305" s="90"/>
      <c r="BE305" s="90"/>
      <c r="BF305" s="90"/>
      <c r="BG305" s="90"/>
      <c r="BH305" s="90"/>
    </row>
    <row r="306" spans="1:60" s="3" customFormat="1" ht="15" customHeight="1" x14ac:dyDescent="0.25">
      <c r="A306" s="100"/>
      <c r="B306" s="101"/>
      <c r="C306" s="102"/>
      <c r="D306" s="103"/>
      <c r="E306" s="104"/>
      <c r="F306" s="105"/>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c r="BB306" s="90"/>
      <c r="BC306" s="90"/>
      <c r="BD306" s="90"/>
      <c r="BE306" s="90"/>
      <c r="BF306" s="90"/>
      <c r="BG306" s="90"/>
      <c r="BH306" s="90"/>
    </row>
    <row r="307" spans="1:60" s="3" customFormat="1" ht="15" customHeight="1" x14ac:dyDescent="0.25">
      <c r="A307" s="100"/>
      <c r="B307" s="101"/>
      <c r="C307" s="102"/>
      <c r="D307" s="103"/>
      <c r="E307" s="104"/>
      <c r="F307" s="105"/>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c r="BB307" s="90"/>
      <c r="BC307" s="90"/>
      <c r="BD307" s="90"/>
      <c r="BE307" s="90"/>
      <c r="BF307" s="90"/>
      <c r="BG307" s="90"/>
      <c r="BH307" s="90"/>
    </row>
    <row r="308" spans="1:60" s="3" customFormat="1" ht="15" customHeight="1" x14ac:dyDescent="0.25">
      <c r="A308" s="100"/>
      <c r="B308" s="101"/>
      <c r="C308" s="102"/>
      <c r="D308" s="103"/>
      <c r="E308" s="104"/>
      <c r="F308" s="105"/>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c r="BB308" s="90"/>
      <c r="BC308" s="90"/>
      <c r="BD308" s="90"/>
      <c r="BE308" s="90"/>
      <c r="BF308" s="90"/>
      <c r="BG308" s="90"/>
      <c r="BH308" s="90"/>
    </row>
    <row r="309" spans="1:60" s="3" customFormat="1" ht="15" customHeight="1" x14ac:dyDescent="0.25">
      <c r="A309" s="100"/>
      <c r="B309" s="101"/>
      <c r="C309" s="102"/>
      <c r="D309" s="103"/>
      <c r="E309" s="104"/>
      <c r="F309" s="105"/>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c r="BB309" s="90"/>
      <c r="BC309" s="90"/>
      <c r="BD309" s="90"/>
      <c r="BE309" s="90"/>
      <c r="BF309" s="90"/>
      <c r="BG309" s="90"/>
      <c r="BH309" s="90"/>
    </row>
    <row r="310" spans="1:60" s="3" customFormat="1" ht="15" customHeight="1" x14ac:dyDescent="0.25">
      <c r="A310" s="100"/>
      <c r="B310" s="101"/>
      <c r="C310" s="102"/>
      <c r="D310" s="103"/>
      <c r="E310" s="104"/>
      <c r="F310" s="105"/>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c r="BB310" s="90"/>
      <c r="BC310" s="90"/>
      <c r="BD310" s="90"/>
      <c r="BE310" s="90"/>
      <c r="BF310" s="90"/>
      <c r="BG310" s="90"/>
      <c r="BH310" s="90"/>
    </row>
    <row r="311" spans="1:60" s="3" customFormat="1" ht="15" customHeight="1" x14ac:dyDescent="0.25">
      <c r="A311" s="100"/>
      <c r="B311" s="101"/>
      <c r="C311" s="102"/>
      <c r="D311" s="103"/>
      <c r="E311" s="104"/>
      <c r="F311" s="105"/>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c r="BB311" s="90"/>
      <c r="BC311" s="90"/>
      <c r="BD311" s="90"/>
      <c r="BE311" s="90"/>
      <c r="BF311" s="90"/>
      <c r="BG311" s="90"/>
      <c r="BH311" s="90"/>
    </row>
    <row r="312" spans="1:60" s="3" customFormat="1" ht="15" customHeight="1" x14ac:dyDescent="0.25">
      <c r="A312" s="100"/>
      <c r="B312" s="101"/>
      <c r="C312" s="102"/>
      <c r="D312" s="103"/>
      <c r="E312" s="104"/>
      <c r="F312" s="105"/>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c r="BB312" s="90"/>
      <c r="BC312" s="90"/>
      <c r="BD312" s="90"/>
      <c r="BE312" s="90"/>
      <c r="BF312" s="90"/>
      <c r="BG312" s="90"/>
      <c r="BH312" s="90"/>
    </row>
    <row r="313" spans="1:60" s="3" customFormat="1" ht="15" customHeight="1" x14ac:dyDescent="0.25">
      <c r="A313" s="100"/>
      <c r="B313" s="101"/>
      <c r="C313" s="102"/>
      <c r="D313" s="103"/>
      <c r="E313" s="104"/>
      <c r="F313" s="105"/>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c r="BB313" s="90"/>
      <c r="BC313" s="90"/>
      <c r="BD313" s="90"/>
      <c r="BE313" s="90"/>
      <c r="BF313" s="90"/>
      <c r="BG313" s="90"/>
      <c r="BH313" s="90"/>
    </row>
    <row r="314" spans="1:60" s="3" customFormat="1" ht="15" customHeight="1" x14ac:dyDescent="0.25">
      <c r="A314" s="100"/>
      <c r="B314" s="101"/>
      <c r="C314" s="102"/>
      <c r="D314" s="103"/>
      <c r="E314" s="104"/>
      <c r="F314" s="105"/>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c r="BB314" s="90"/>
      <c r="BC314" s="90"/>
      <c r="BD314" s="90"/>
      <c r="BE314" s="90"/>
      <c r="BF314" s="90"/>
      <c r="BG314" s="90"/>
      <c r="BH314" s="90"/>
    </row>
    <row r="315" spans="1:60" s="3" customFormat="1" ht="15" customHeight="1" x14ac:dyDescent="0.25">
      <c r="A315" s="100"/>
      <c r="B315" s="101"/>
      <c r="C315" s="102"/>
      <c r="D315" s="103"/>
      <c r="E315" s="104"/>
      <c r="F315" s="105"/>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c r="BB315" s="90"/>
      <c r="BC315" s="90"/>
      <c r="BD315" s="90"/>
      <c r="BE315" s="90"/>
      <c r="BF315" s="90"/>
      <c r="BG315" s="90"/>
      <c r="BH315" s="90"/>
    </row>
    <row r="316" spans="1:60" s="3" customFormat="1" ht="15" customHeight="1" x14ac:dyDescent="0.25">
      <c r="A316" s="100"/>
      <c r="B316" s="101"/>
      <c r="C316" s="102"/>
      <c r="D316" s="103"/>
      <c r="E316" s="104"/>
      <c r="F316" s="105"/>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c r="BB316" s="90"/>
      <c r="BC316" s="90"/>
      <c r="BD316" s="90"/>
      <c r="BE316" s="90"/>
      <c r="BF316" s="90"/>
      <c r="BG316" s="90"/>
      <c r="BH316" s="90"/>
    </row>
    <row r="317" spans="1:60" s="3" customFormat="1" ht="15" customHeight="1" x14ac:dyDescent="0.25">
      <c r="A317" s="100"/>
      <c r="B317" s="101"/>
      <c r="C317" s="102"/>
      <c r="D317" s="103"/>
      <c r="E317" s="104"/>
      <c r="F317" s="105"/>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c r="BB317" s="90"/>
      <c r="BC317" s="90"/>
      <c r="BD317" s="90"/>
      <c r="BE317" s="90"/>
      <c r="BF317" s="90"/>
      <c r="BG317" s="90"/>
      <c r="BH317" s="90"/>
    </row>
    <row r="318" spans="1:60" s="3" customFormat="1" ht="15" customHeight="1" x14ac:dyDescent="0.25">
      <c r="A318" s="100"/>
      <c r="B318" s="101"/>
      <c r="C318" s="102"/>
      <c r="D318" s="103"/>
      <c r="E318" s="104"/>
      <c r="F318" s="105"/>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c r="BB318" s="90"/>
      <c r="BC318" s="90"/>
      <c r="BD318" s="90"/>
      <c r="BE318" s="90"/>
      <c r="BF318" s="90"/>
      <c r="BG318" s="90"/>
      <c r="BH318" s="90"/>
    </row>
    <row r="319" spans="1:60" s="3" customFormat="1" ht="15" customHeight="1" x14ac:dyDescent="0.25">
      <c r="A319" s="100"/>
      <c r="B319" s="101"/>
      <c r="C319" s="102"/>
      <c r="D319" s="103"/>
      <c r="E319" s="104"/>
      <c r="F319" s="105"/>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c r="BB319" s="90"/>
      <c r="BC319" s="90"/>
      <c r="BD319" s="90"/>
      <c r="BE319" s="90"/>
      <c r="BF319" s="90"/>
      <c r="BG319" s="90"/>
      <c r="BH319" s="90"/>
    </row>
    <row r="320" spans="1:60" s="3" customFormat="1" ht="15" customHeight="1" x14ac:dyDescent="0.25">
      <c r="A320" s="100"/>
      <c r="B320" s="101"/>
      <c r="C320" s="102"/>
      <c r="D320" s="103"/>
      <c r="E320" s="104"/>
      <c r="F320" s="105"/>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c r="BB320" s="90"/>
      <c r="BC320" s="90"/>
      <c r="BD320" s="90"/>
      <c r="BE320" s="90"/>
      <c r="BF320" s="90"/>
      <c r="BG320" s="90"/>
      <c r="BH320" s="90"/>
    </row>
    <row r="321" spans="1:60" s="3" customFormat="1" ht="15" customHeight="1" x14ac:dyDescent="0.25">
      <c r="A321" s="100"/>
      <c r="B321" s="101"/>
      <c r="C321" s="102"/>
      <c r="D321" s="103"/>
      <c r="E321" s="104"/>
      <c r="F321" s="105"/>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c r="BB321" s="90"/>
      <c r="BC321" s="90"/>
      <c r="BD321" s="90"/>
      <c r="BE321" s="90"/>
      <c r="BF321" s="90"/>
      <c r="BG321" s="90"/>
      <c r="BH321" s="90"/>
    </row>
    <row r="322" spans="1:60" s="3" customFormat="1" ht="15" customHeight="1" x14ac:dyDescent="0.25">
      <c r="A322" s="100"/>
      <c r="B322" s="101"/>
      <c r="C322" s="102"/>
      <c r="D322" s="103"/>
      <c r="E322" s="104"/>
      <c r="F322" s="105"/>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row>
    <row r="323" spans="1:60" s="3" customFormat="1" ht="15" customHeight="1" x14ac:dyDescent="0.25">
      <c r="A323" s="100"/>
      <c r="B323" s="101"/>
      <c r="C323" s="102"/>
      <c r="D323" s="103"/>
      <c r="E323" s="104"/>
      <c r="F323" s="105"/>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c r="BB323" s="90"/>
      <c r="BC323" s="90"/>
      <c r="BD323" s="90"/>
      <c r="BE323" s="90"/>
      <c r="BF323" s="90"/>
      <c r="BG323" s="90"/>
      <c r="BH323" s="90"/>
    </row>
    <row r="324" spans="1:60" s="3" customFormat="1" ht="15" customHeight="1" x14ac:dyDescent="0.25">
      <c r="A324" s="100"/>
      <c r="B324" s="101"/>
      <c r="C324" s="102"/>
      <c r="D324" s="103"/>
      <c r="E324" s="104"/>
      <c r="F324" s="105"/>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c r="BB324" s="90"/>
      <c r="BC324" s="90"/>
      <c r="BD324" s="90"/>
      <c r="BE324" s="90"/>
      <c r="BF324" s="90"/>
      <c r="BG324" s="90"/>
      <c r="BH324" s="90"/>
    </row>
    <row r="325" spans="1:60" s="3" customFormat="1" ht="15" customHeight="1" x14ac:dyDescent="0.25">
      <c r="A325" s="100"/>
      <c r="B325" s="101"/>
      <c r="C325" s="102"/>
      <c r="D325" s="103"/>
      <c r="E325" s="104"/>
      <c r="F325" s="105"/>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c r="BB325" s="90"/>
      <c r="BC325" s="90"/>
      <c r="BD325" s="90"/>
      <c r="BE325" s="90"/>
      <c r="BF325" s="90"/>
      <c r="BG325" s="90"/>
      <c r="BH325" s="90"/>
    </row>
    <row r="326" spans="1:60" s="3" customFormat="1" ht="15" customHeight="1" x14ac:dyDescent="0.25">
      <c r="A326" s="100"/>
      <c r="B326" s="101"/>
      <c r="C326" s="102"/>
      <c r="D326" s="103"/>
      <c r="E326" s="104"/>
      <c r="F326" s="105"/>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c r="BB326" s="90"/>
      <c r="BC326" s="90"/>
      <c r="BD326" s="90"/>
      <c r="BE326" s="90"/>
      <c r="BF326" s="90"/>
      <c r="BG326" s="90"/>
      <c r="BH326" s="90"/>
    </row>
    <row r="327" spans="1:60" s="3" customFormat="1" ht="15" customHeight="1" x14ac:dyDescent="0.25">
      <c r="A327" s="100"/>
      <c r="B327" s="101"/>
      <c r="C327" s="102"/>
      <c r="D327" s="103"/>
      <c r="E327" s="104"/>
      <c r="F327" s="105"/>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c r="BB327" s="90"/>
      <c r="BC327" s="90"/>
      <c r="BD327" s="90"/>
      <c r="BE327" s="90"/>
      <c r="BF327" s="90"/>
      <c r="BG327" s="90"/>
      <c r="BH327" s="90"/>
    </row>
    <row r="328" spans="1:60" s="3" customFormat="1" ht="15" customHeight="1" x14ac:dyDescent="0.25">
      <c r="A328" s="100"/>
      <c r="B328" s="101"/>
      <c r="C328" s="102"/>
      <c r="D328" s="103"/>
      <c r="E328" s="104"/>
      <c r="F328" s="105"/>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c r="BB328" s="90"/>
      <c r="BC328" s="90"/>
      <c r="BD328" s="90"/>
      <c r="BE328" s="90"/>
      <c r="BF328" s="90"/>
      <c r="BG328" s="90"/>
      <c r="BH328" s="90"/>
    </row>
    <row r="329" spans="1:60" s="3" customFormat="1" ht="15" customHeight="1" x14ac:dyDescent="0.25">
      <c r="A329" s="100"/>
      <c r="B329" s="101"/>
      <c r="C329" s="102"/>
      <c r="D329" s="103"/>
      <c r="E329" s="104"/>
      <c r="F329" s="105"/>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c r="BB329" s="90"/>
      <c r="BC329" s="90"/>
      <c r="BD329" s="90"/>
      <c r="BE329" s="90"/>
      <c r="BF329" s="90"/>
      <c r="BG329" s="90"/>
      <c r="BH329" s="90"/>
    </row>
    <row r="330" spans="1:60" s="3" customFormat="1" ht="15" customHeight="1" x14ac:dyDescent="0.25">
      <c r="A330" s="100"/>
      <c r="B330" s="101"/>
      <c r="C330" s="102"/>
      <c r="D330" s="103"/>
      <c r="E330" s="104"/>
      <c r="F330" s="105"/>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c r="BB330" s="90"/>
      <c r="BC330" s="90"/>
      <c r="BD330" s="90"/>
      <c r="BE330" s="90"/>
      <c r="BF330" s="90"/>
      <c r="BG330" s="90"/>
      <c r="BH330" s="90"/>
    </row>
    <row r="331" spans="1:60" s="3" customFormat="1" ht="15" customHeight="1" x14ac:dyDescent="0.25">
      <c r="A331" s="100"/>
      <c r="B331" s="101"/>
      <c r="C331" s="102"/>
      <c r="D331" s="103"/>
      <c r="E331" s="104"/>
      <c r="F331" s="105"/>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c r="BB331" s="90"/>
      <c r="BC331" s="90"/>
      <c r="BD331" s="90"/>
      <c r="BE331" s="90"/>
      <c r="BF331" s="90"/>
      <c r="BG331" s="90"/>
      <c r="BH331" s="90"/>
    </row>
    <row r="332" spans="1:60" s="3" customFormat="1" ht="15" customHeight="1" x14ac:dyDescent="0.25">
      <c r="A332" s="100"/>
      <c r="B332" s="101"/>
      <c r="C332" s="102"/>
      <c r="D332" s="103"/>
      <c r="E332" s="104"/>
      <c r="F332" s="105"/>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c r="BB332" s="90"/>
      <c r="BC332" s="90"/>
      <c r="BD332" s="90"/>
      <c r="BE332" s="90"/>
      <c r="BF332" s="90"/>
      <c r="BG332" s="90"/>
      <c r="BH332" s="90"/>
    </row>
    <row r="333" spans="1:60" s="3" customFormat="1" ht="15" customHeight="1" x14ac:dyDescent="0.25">
      <c r="A333" s="100"/>
      <c r="B333" s="101"/>
      <c r="C333" s="102"/>
      <c r="D333" s="103"/>
      <c r="E333" s="104"/>
      <c r="F333" s="105"/>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c r="BB333" s="90"/>
      <c r="BC333" s="90"/>
      <c r="BD333" s="90"/>
      <c r="BE333" s="90"/>
      <c r="BF333" s="90"/>
      <c r="BG333" s="90"/>
      <c r="BH333" s="90"/>
    </row>
    <row r="334" spans="1:60" s="3" customFormat="1" ht="15" customHeight="1" x14ac:dyDescent="0.25">
      <c r="A334" s="100"/>
      <c r="B334" s="101"/>
      <c r="C334" s="102"/>
      <c r="D334" s="103"/>
      <c r="E334" s="104"/>
      <c r="F334" s="105"/>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c r="BB334" s="90"/>
      <c r="BC334" s="90"/>
      <c r="BD334" s="90"/>
      <c r="BE334" s="90"/>
      <c r="BF334" s="90"/>
      <c r="BG334" s="90"/>
      <c r="BH334" s="90"/>
    </row>
    <row r="335" spans="1:60" s="3" customFormat="1" ht="15" customHeight="1" x14ac:dyDescent="0.25">
      <c r="A335" s="100"/>
      <c r="B335" s="101"/>
      <c r="C335" s="102"/>
      <c r="D335" s="103"/>
      <c r="E335" s="104"/>
      <c r="F335" s="105"/>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c r="BB335" s="90"/>
      <c r="BC335" s="90"/>
      <c r="BD335" s="90"/>
      <c r="BE335" s="90"/>
      <c r="BF335" s="90"/>
      <c r="BG335" s="90"/>
      <c r="BH335" s="90"/>
    </row>
    <row r="336" spans="1:60" s="3" customFormat="1" ht="15" customHeight="1" x14ac:dyDescent="0.25">
      <c r="A336" s="100"/>
      <c r="B336" s="101"/>
      <c r="C336" s="102"/>
      <c r="D336" s="103"/>
      <c r="E336" s="104"/>
      <c r="F336" s="105"/>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c r="BB336" s="90"/>
      <c r="BC336" s="90"/>
      <c r="BD336" s="90"/>
      <c r="BE336" s="90"/>
      <c r="BF336" s="90"/>
      <c r="BG336" s="90"/>
      <c r="BH336" s="90"/>
    </row>
    <row r="337" spans="1:60" s="3" customFormat="1" ht="15" customHeight="1" x14ac:dyDescent="0.25">
      <c r="A337" s="100"/>
      <c r="B337" s="101"/>
      <c r="C337" s="102"/>
      <c r="D337" s="103"/>
      <c r="E337" s="104"/>
      <c r="F337" s="105"/>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c r="BB337" s="90"/>
      <c r="BC337" s="90"/>
      <c r="BD337" s="90"/>
      <c r="BE337" s="90"/>
      <c r="BF337" s="90"/>
      <c r="BG337" s="90"/>
      <c r="BH337" s="90"/>
    </row>
    <row r="338" spans="1:60" s="3" customFormat="1" ht="15" customHeight="1" x14ac:dyDescent="0.25">
      <c r="A338" s="100"/>
      <c r="B338" s="101"/>
      <c r="C338" s="102"/>
      <c r="D338" s="103"/>
      <c r="E338" s="104"/>
      <c r="F338" s="105"/>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c r="BB338" s="90"/>
      <c r="BC338" s="90"/>
      <c r="BD338" s="90"/>
      <c r="BE338" s="90"/>
      <c r="BF338" s="90"/>
      <c r="BG338" s="90"/>
      <c r="BH338" s="90"/>
    </row>
    <row r="339" spans="1:60" s="3" customFormat="1" ht="15" customHeight="1" x14ac:dyDescent="0.25">
      <c r="A339" s="100"/>
      <c r="B339" s="101"/>
      <c r="C339" s="102"/>
      <c r="D339" s="103"/>
      <c r="E339" s="104"/>
      <c r="F339" s="105"/>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c r="BB339" s="90"/>
      <c r="BC339" s="90"/>
      <c r="BD339" s="90"/>
      <c r="BE339" s="90"/>
      <c r="BF339" s="90"/>
      <c r="BG339" s="90"/>
      <c r="BH339" s="90"/>
    </row>
    <row r="340" spans="1:60" s="3" customFormat="1" ht="15" customHeight="1" x14ac:dyDescent="0.25">
      <c r="A340" s="100"/>
      <c r="B340" s="101"/>
      <c r="C340" s="102"/>
      <c r="D340" s="103"/>
      <c r="E340" s="104"/>
      <c r="F340" s="105"/>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c r="BB340" s="90"/>
      <c r="BC340" s="90"/>
      <c r="BD340" s="90"/>
      <c r="BE340" s="90"/>
      <c r="BF340" s="90"/>
      <c r="BG340" s="90"/>
      <c r="BH340" s="90"/>
    </row>
    <row r="341" spans="1:60" s="3" customFormat="1" ht="15" customHeight="1" x14ac:dyDescent="0.25">
      <c r="A341" s="100"/>
      <c r="B341" s="101"/>
      <c r="C341" s="102"/>
      <c r="D341" s="103"/>
      <c r="E341" s="104"/>
      <c r="F341" s="105"/>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c r="BB341" s="90"/>
      <c r="BC341" s="90"/>
      <c r="BD341" s="90"/>
      <c r="BE341" s="90"/>
      <c r="BF341" s="90"/>
      <c r="BG341" s="90"/>
      <c r="BH341" s="90"/>
    </row>
    <row r="342" spans="1:60" s="3" customFormat="1" ht="15" customHeight="1" x14ac:dyDescent="0.25">
      <c r="A342" s="100"/>
      <c r="B342" s="101"/>
      <c r="C342" s="102"/>
      <c r="D342" s="103"/>
      <c r="E342" s="104"/>
      <c r="F342" s="105"/>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c r="BB342" s="90"/>
      <c r="BC342" s="90"/>
      <c r="BD342" s="90"/>
      <c r="BE342" s="90"/>
      <c r="BF342" s="90"/>
      <c r="BG342" s="90"/>
      <c r="BH342" s="90"/>
    </row>
    <row r="343" spans="1:60" s="3" customFormat="1" ht="15" customHeight="1" x14ac:dyDescent="0.25">
      <c r="A343" s="100"/>
      <c r="B343" s="101"/>
      <c r="C343" s="102"/>
      <c r="D343" s="103"/>
      <c r="E343" s="104"/>
      <c r="F343" s="105"/>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c r="BB343" s="90"/>
      <c r="BC343" s="90"/>
      <c r="BD343" s="90"/>
      <c r="BE343" s="90"/>
      <c r="BF343" s="90"/>
      <c r="BG343" s="90"/>
      <c r="BH343" s="90"/>
    </row>
    <row r="344" spans="1:60" s="3" customFormat="1" ht="15" customHeight="1" x14ac:dyDescent="0.25">
      <c r="A344" s="100"/>
      <c r="B344" s="101"/>
      <c r="C344" s="102"/>
      <c r="D344" s="103"/>
      <c r="E344" s="104"/>
      <c r="F344" s="105"/>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c r="BB344" s="90"/>
      <c r="BC344" s="90"/>
      <c r="BD344" s="90"/>
      <c r="BE344" s="90"/>
      <c r="BF344" s="90"/>
      <c r="BG344" s="90"/>
      <c r="BH344" s="90"/>
    </row>
    <row r="345" spans="1:60" s="3" customFormat="1" ht="27" customHeight="1" x14ac:dyDescent="0.25">
      <c r="A345" s="100"/>
      <c r="B345" s="101"/>
      <c r="C345" s="102"/>
      <c r="D345" s="103"/>
      <c r="E345" s="104"/>
      <c r="F345" s="105"/>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c r="BB345" s="90"/>
      <c r="BC345" s="90"/>
      <c r="BD345" s="90"/>
      <c r="BE345" s="90"/>
      <c r="BF345" s="90"/>
      <c r="BG345" s="90"/>
      <c r="BH345" s="90"/>
    </row>
    <row r="346" spans="1:60" s="3" customFormat="1" ht="12" customHeight="1" x14ac:dyDescent="0.25">
      <c r="A346" s="100"/>
      <c r="B346" s="101"/>
      <c r="C346" s="102"/>
      <c r="D346" s="103"/>
      <c r="E346" s="104"/>
      <c r="F346" s="105"/>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c r="BB346" s="90"/>
      <c r="BC346" s="90"/>
      <c r="BD346" s="90"/>
      <c r="BE346" s="90"/>
      <c r="BF346" s="90"/>
      <c r="BG346" s="90"/>
      <c r="BH346" s="90"/>
    </row>
    <row r="347" spans="1:60" s="3" customFormat="1" ht="12" customHeight="1" x14ac:dyDescent="0.25">
      <c r="A347" s="199" t="s">
        <v>0</v>
      </c>
      <c r="B347" s="199"/>
      <c r="C347" s="199"/>
      <c r="D347" s="199"/>
      <c r="E347" s="199"/>
      <c r="F347" s="199"/>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c r="BB347" s="90"/>
      <c r="BC347" s="90"/>
      <c r="BD347" s="90"/>
      <c r="BE347" s="90"/>
      <c r="BF347" s="90"/>
      <c r="BG347" s="90"/>
      <c r="BH347" s="90"/>
    </row>
    <row r="348" spans="1:60" s="3" customFormat="1" ht="12" customHeight="1" x14ac:dyDescent="0.25">
      <c r="A348" s="199" t="s">
        <v>1</v>
      </c>
      <c r="B348" s="199"/>
      <c r="C348" s="199"/>
      <c r="D348" s="199"/>
      <c r="E348" s="199"/>
      <c r="F348" s="199"/>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c r="BB348" s="90"/>
      <c r="BC348" s="90"/>
      <c r="BD348" s="90"/>
      <c r="BE348" s="90"/>
      <c r="BF348" s="90"/>
      <c r="BG348" s="90"/>
      <c r="BH348" s="90"/>
    </row>
    <row r="349" spans="1:60" s="3" customFormat="1" ht="12" customHeight="1" x14ac:dyDescent="0.25">
      <c r="A349" s="200" t="s">
        <v>57</v>
      </c>
      <c r="B349" s="200"/>
      <c r="C349" s="200"/>
      <c r="D349" s="200"/>
      <c r="E349" s="200"/>
      <c r="F349" s="20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c r="BB349" s="90"/>
      <c r="BC349" s="90"/>
      <c r="BD349" s="90"/>
      <c r="BE349" s="90"/>
      <c r="BF349" s="90"/>
      <c r="BG349" s="90"/>
      <c r="BH349" s="90"/>
    </row>
    <row r="350" spans="1:60" s="3" customFormat="1" ht="12" customHeight="1" x14ac:dyDescent="0.25">
      <c r="A350" s="200" t="s">
        <v>2</v>
      </c>
      <c r="B350" s="200"/>
      <c r="C350" s="200"/>
      <c r="D350" s="200"/>
      <c r="E350" s="200"/>
      <c r="F350" s="20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c r="BB350" s="90"/>
      <c r="BC350" s="90"/>
      <c r="BD350" s="90"/>
      <c r="BE350" s="90"/>
      <c r="BF350" s="90"/>
      <c r="BG350" s="90"/>
      <c r="BH350" s="90"/>
    </row>
    <row r="351" spans="1:60" s="3" customFormat="1" ht="15" customHeight="1" x14ac:dyDescent="0.25">
      <c r="A351" s="168"/>
      <c r="B351" s="159"/>
      <c r="C351" s="90"/>
      <c r="D351" s="160"/>
      <c r="E351" s="161"/>
      <c r="F351" s="162"/>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c r="BB351" s="90"/>
      <c r="BC351" s="90"/>
      <c r="BD351" s="90"/>
      <c r="BE351" s="90"/>
      <c r="BF351" s="90"/>
      <c r="BG351" s="90"/>
      <c r="BH351" s="90"/>
    </row>
    <row r="352" spans="1:60" s="3" customFormat="1" ht="15" customHeight="1" x14ac:dyDescent="0.25">
      <c r="A352" s="201" t="s">
        <v>39</v>
      </c>
      <c r="B352" s="201"/>
      <c r="C352" s="201"/>
      <c r="D352" s="201"/>
      <c r="E352" s="201"/>
      <c r="F352" s="201"/>
      <c r="G352" s="90"/>
      <c r="H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c r="BB352" s="90"/>
      <c r="BC352" s="90"/>
      <c r="BD352" s="90"/>
      <c r="BE352" s="90"/>
      <c r="BF352" s="90"/>
      <c r="BG352" s="90"/>
      <c r="BH352" s="90"/>
    </row>
    <row r="353" spans="1:60" s="3" customFormat="1" ht="15" customHeight="1" x14ac:dyDescent="0.25">
      <c r="A353" s="201" t="s">
        <v>4</v>
      </c>
      <c r="B353" s="201"/>
      <c r="C353" s="201"/>
      <c r="D353" s="201"/>
      <c r="E353" s="201"/>
      <c r="F353" s="75">
        <v>279851485.20999998</v>
      </c>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c r="BB353" s="90"/>
      <c r="BC353" s="90"/>
      <c r="BD353" s="90"/>
      <c r="BE353" s="90"/>
      <c r="BF353" s="90"/>
      <c r="BG353" s="90"/>
      <c r="BH353" s="90"/>
    </row>
    <row r="354" spans="1:60" s="3" customFormat="1" ht="15" customHeight="1" x14ac:dyDescent="0.25">
      <c r="A354" s="157" t="s">
        <v>5</v>
      </c>
      <c r="B354" s="157" t="s">
        <v>6</v>
      </c>
      <c r="C354" s="157" t="s">
        <v>25</v>
      </c>
      <c r="D354" s="157" t="s">
        <v>8</v>
      </c>
      <c r="E354" s="157" t="s">
        <v>9</v>
      </c>
      <c r="F354" s="157" t="s">
        <v>26</v>
      </c>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c r="BB354" s="90"/>
      <c r="BC354" s="90"/>
      <c r="BD354" s="90"/>
      <c r="BE354" s="90"/>
      <c r="BF354" s="90"/>
      <c r="BG354" s="90"/>
      <c r="BH354" s="90"/>
    </row>
    <row r="355" spans="1:60" s="3" customFormat="1" ht="15" customHeight="1" x14ac:dyDescent="0.25">
      <c r="A355" s="85"/>
      <c r="B355" s="96"/>
      <c r="C355" s="8" t="s">
        <v>28</v>
      </c>
      <c r="D355" s="106">
        <v>22700629.809999999</v>
      </c>
      <c r="E355" s="97"/>
      <c r="F355" s="98">
        <f>F353+D355</f>
        <v>302552115.01999998</v>
      </c>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c r="BB355" s="90"/>
      <c r="BC355" s="90"/>
      <c r="BD355" s="90"/>
      <c r="BE355" s="90"/>
      <c r="BF355" s="90"/>
      <c r="BG355" s="90"/>
      <c r="BH355" s="90"/>
    </row>
    <row r="356" spans="1:60" s="3" customFormat="1" ht="15" customHeight="1" x14ac:dyDescent="0.25">
      <c r="A356" s="85"/>
      <c r="B356" s="96"/>
      <c r="C356" s="8" t="s">
        <v>40</v>
      </c>
      <c r="D356" s="106"/>
      <c r="E356" s="97"/>
      <c r="F356" s="98">
        <f>F355</f>
        <v>302552115.01999998</v>
      </c>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c r="BB356" s="90"/>
      <c r="BC356" s="90"/>
      <c r="BD356" s="90"/>
      <c r="BE356" s="90"/>
      <c r="BF356" s="90"/>
      <c r="BG356" s="90"/>
      <c r="BH356" s="90"/>
    </row>
    <row r="357" spans="1:60" s="3" customFormat="1" ht="15" customHeight="1" x14ac:dyDescent="0.25">
      <c r="A357" s="85"/>
      <c r="B357" s="96"/>
      <c r="C357" s="8" t="s">
        <v>41</v>
      </c>
      <c r="D357" s="82"/>
      <c r="E357" s="9">
        <v>1162900</v>
      </c>
      <c r="F357" s="98">
        <f>F356-E357</f>
        <v>301389215.01999998</v>
      </c>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c r="BB357" s="90"/>
      <c r="BC357" s="90"/>
      <c r="BD357" s="90"/>
      <c r="BE357" s="90"/>
      <c r="BF357" s="90"/>
      <c r="BG357" s="90"/>
      <c r="BH357" s="90"/>
    </row>
    <row r="358" spans="1:60" s="3" customFormat="1" ht="15" customHeight="1" x14ac:dyDescent="0.25">
      <c r="A358" s="85"/>
      <c r="B358" s="96"/>
      <c r="C358" s="8" t="s">
        <v>42</v>
      </c>
      <c r="D358" s="82"/>
      <c r="E358" s="32">
        <v>1000</v>
      </c>
      <c r="F358" s="98">
        <f>F357-E358</f>
        <v>301388215.01999998</v>
      </c>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c r="BB358" s="90"/>
      <c r="BC358" s="90"/>
      <c r="BD358" s="90"/>
      <c r="BE358" s="90"/>
      <c r="BF358" s="90"/>
      <c r="BG358" s="90"/>
      <c r="BH358" s="90"/>
    </row>
    <row r="359" spans="1:60" s="3" customFormat="1" ht="15" customHeight="1" x14ac:dyDescent="0.25">
      <c r="A359" s="85"/>
      <c r="B359" s="96"/>
      <c r="C359" s="8" t="s">
        <v>43</v>
      </c>
      <c r="D359" s="82"/>
      <c r="E359" s="32">
        <v>476.25</v>
      </c>
      <c r="F359" s="98">
        <f>F358-E359</f>
        <v>301387738.76999998</v>
      </c>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row>
    <row r="360" spans="1:60" s="3" customFormat="1" ht="15" customHeight="1" x14ac:dyDescent="0.25">
      <c r="A360" s="85"/>
      <c r="B360" s="96"/>
      <c r="C360" s="8" t="s">
        <v>44</v>
      </c>
      <c r="D360" s="82"/>
      <c r="E360" s="32"/>
      <c r="F360" s="98">
        <f t="shared" ref="F360:F363" si="5">F359-E360</f>
        <v>301387738.76999998</v>
      </c>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c r="BB360" s="90"/>
      <c r="BC360" s="90"/>
      <c r="BD360" s="90"/>
      <c r="BE360" s="90"/>
      <c r="BF360" s="90"/>
      <c r="BG360" s="90"/>
      <c r="BH360" s="90"/>
    </row>
    <row r="361" spans="1:60" s="108" customFormat="1" ht="12.75" customHeight="1" x14ac:dyDescent="0.2">
      <c r="A361" s="85"/>
      <c r="B361" s="96"/>
      <c r="C361" s="8" t="s">
        <v>45</v>
      </c>
      <c r="D361" s="60"/>
      <c r="E361" s="32">
        <v>150</v>
      </c>
      <c r="F361" s="98">
        <f t="shared" si="5"/>
        <v>301387588.76999998</v>
      </c>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7"/>
      <c r="AL361" s="107"/>
      <c r="AM361" s="107"/>
      <c r="AN361" s="107"/>
      <c r="AO361" s="107"/>
      <c r="AP361" s="107"/>
      <c r="AQ361" s="107"/>
      <c r="AR361" s="107"/>
      <c r="AS361" s="107"/>
      <c r="AT361" s="107"/>
      <c r="AU361" s="107"/>
      <c r="AV361" s="107"/>
      <c r="AW361" s="107"/>
      <c r="AX361" s="107"/>
      <c r="AY361" s="107"/>
      <c r="AZ361" s="107"/>
      <c r="BA361" s="107"/>
      <c r="BB361" s="107"/>
      <c r="BC361" s="107"/>
      <c r="BD361" s="107"/>
      <c r="BE361" s="107"/>
      <c r="BF361" s="107"/>
      <c r="BG361" s="107"/>
      <c r="BH361" s="107"/>
    </row>
    <row r="362" spans="1:60" s="108" customFormat="1" ht="15" customHeight="1" x14ac:dyDescent="0.2">
      <c r="A362" s="85"/>
      <c r="B362" s="96"/>
      <c r="C362" s="8" t="s">
        <v>46</v>
      </c>
      <c r="D362" s="32">
        <v>743899.86</v>
      </c>
      <c r="E362" s="32"/>
      <c r="F362" s="98">
        <f>F361+D362</f>
        <v>302131488.63</v>
      </c>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7"/>
      <c r="AL362" s="107"/>
      <c r="AM362" s="107"/>
      <c r="AN362" s="107"/>
      <c r="AO362" s="107"/>
      <c r="AP362" s="107"/>
      <c r="AQ362" s="107"/>
      <c r="AR362" s="107"/>
      <c r="AS362" s="107"/>
      <c r="AT362" s="107"/>
      <c r="AU362" s="107"/>
      <c r="AV362" s="107"/>
      <c r="AW362" s="107"/>
      <c r="AX362" s="107"/>
      <c r="AY362" s="107"/>
      <c r="AZ362" s="107"/>
      <c r="BA362" s="107"/>
      <c r="BB362" s="107"/>
      <c r="BC362" s="107"/>
      <c r="BD362" s="107"/>
      <c r="BE362" s="107"/>
      <c r="BF362" s="107"/>
      <c r="BG362" s="107"/>
      <c r="BH362" s="107"/>
    </row>
    <row r="363" spans="1:60" s="108" customFormat="1" ht="15" customHeight="1" x14ac:dyDescent="0.2">
      <c r="A363" s="99"/>
      <c r="B363" s="109"/>
      <c r="C363" s="7" t="s">
        <v>47</v>
      </c>
      <c r="D363" s="110"/>
      <c r="E363" s="97"/>
      <c r="F363" s="98">
        <f t="shared" si="5"/>
        <v>302131488.63</v>
      </c>
      <c r="G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7"/>
      <c r="AL363" s="107"/>
      <c r="AM363" s="107"/>
      <c r="AN363" s="107"/>
      <c r="AO363" s="107"/>
      <c r="AP363" s="107"/>
      <c r="AQ363" s="107"/>
      <c r="AR363" s="107"/>
      <c r="AS363" s="107"/>
      <c r="AT363" s="107"/>
      <c r="AU363" s="107"/>
      <c r="AV363" s="107"/>
      <c r="AW363" s="107"/>
      <c r="AX363" s="107"/>
      <c r="AY363" s="107"/>
      <c r="AZ363" s="107"/>
      <c r="BA363" s="107"/>
      <c r="BB363" s="107"/>
      <c r="BC363" s="107"/>
      <c r="BD363" s="107"/>
      <c r="BE363" s="107"/>
      <c r="BF363" s="107"/>
      <c r="BG363" s="107"/>
      <c r="BH363" s="107"/>
    </row>
    <row r="364" spans="1:60" ht="15" customHeight="1" x14ac:dyDescent="0.2">
      <c r="A364" s="100"/>
      <c r="B364" s="111"/>
      <c r="C364" s="112"/>
      <c r="D364" s="113"/>
      <c r="E364" s="114"/>
      <c r="F364" s="115"/>
      <c r="H364" s="107"/>
    </row>
    <row r="365" spans="1:60" ht="15" customHeight="1" x14ac:dyDescent="0.2">
      <c r="A365" s="100"/>
      <c r="B365" s="111"/>
      <c r="C365" s="112"/>
      <c r="D365" s="113"/>
      <c r="E365" s="114"/>
      <c r="F365" s="115"/>
    </row>
    <row r="366" spans="1:60" ht="15" customHeight="1" x14ac:dyDescent="0.2">
      <c r="A366" s="100"/>
      <c r="B366" s="111"/>
      <c r="C366" s="112"/>
      <c r="D366" s="113"/>
      <c r="E366" s="114"/>
      <c r="F366" s="115"/>
    </row>
    <row r="367" spans="1:60" ht="15" customHeight="1" x14ac:dyDescent="0.2">
      <c r="A367" s="100"/>
      <c r="B367" s="111"/>
      <c r="C367" s="112"/>
      <c r="D367" s="113"/>
      <c r="E367" s="114"/>
      <c r="F367" s="115"/>
    </row>
    <row r="368" spans="1:60" ht="15" customHeight="1" x14ac:dyDescent="0.2">
      <c r="A368" s="100"/>
      <c r="B368" s="111"/>
      <c r="C368" s="112"/>
      <c r="D368" s="113"/>
      <c r="E368" s="114"/>
      <c r="F368" s="115"/>
    </row>
    <row r="369" spans="1:6" ht="15" customHeight="1" x14ac:dyDescent="0.2">
      <c r="A369" s="100"/>
      <c r="B369" s="111"/>
      <c r="C369" s="112"/>
      <c r="D369" s="113"/>
      <c r="E369" s="114"/>
      <c r="F369" s="115"/>
    </row>
    <row r="370" spans="1:6" ht="15" customHeight="1" x14ac:dyDescent="0.2">
      <c r="A370" s="100"/>
      <c r="B370" s="111"/>
      <c r="C370" s="112"/>
      <c r="D370" s="113"/>
      <c r="E370" s="114"/>
      <c r="F370" s="115"/>
    </row>
    <row r="371" spans="1:6" ht="15" customHeight="1" x14ac:dyDescent="0.2">
      <c r="A371" s="100"/>
      <c r="B371" s="111"/>
      <c r="C371" s="112"/>
      <c r="D371" s="113"/>
      <c r="E371" s="114"/>
      <c r="F371" s="115"/>
    </row>
    <row r="372" spans="1:6" ht="15" customHeight="1" x14ac:dyDescent="0.2">
      <c r="A372" s="100"/>
      <c r="B372" s="111"/>
      <c r="C372" s="112"/>
      <c r="D372" s="113"/>
      <c r="E372" s="114"/>
      <c r="F372" s="115"/>
    </row>
    <row r="373" spans="1:6" ht="15" customHeight="1" x14ac:dyDescent="0.2">
      <c r="A373" s="100"/>
      <c r="B373" s="111"/>
      <c r="C373" s="112"/>
      <c r="D373" s="113"/>
      <c r="E373" s="114"/>
      <c r="F373" s="115"/>
    </row>
    <row r="374" spans="1:6" ht="15" customHeight="1" x14ac:dyDescent="0.2">
      <c r="A374" s="100"/>
      <c r="B374" s="111"/>
      <c r="C374" s="112"/>
      <c r="D374" s="113"/>
      <c r="E374" s="114"/>
      <c r="F374" s="115"/>
    </row>
    <row r="375" spans="1:6" ht="15" customHeight="1" x14ac:dyDescent="0.2">
      <c r="A375" s="100"/>
      <c r="B375" s="111"/>
      <c r="C375" s="112"/>
      <c r="D375" s="113"/>
      <c r="E375" s="114"/>
      <c r="F375" s="115"/>
    </row>
    <row r="376" spans="1:6" ht="15" customHeight="1" x14ac:dyDescent="0.2">
      <c r="A376" s="100"/>
      <c r="B376" s="111"/>
      <c r="C376" s="112"/>
      <c r="D376" s="113"/>
      <c r="E376" s="114"/>
      <c r="F376" s="115"/>
    </row>
    <row r="377" spans="1:6" ht="15" customHeight="1" x14ac:dyDescent="0.2">
      <c r="A377" s="100"/>
      <c r="B377" s="111"/>
      <c r="C377" s="112"/>
      <c r="D377" s="113"/>
      <c r="E377" s="114"/>
      <c r="F377" s="115"/>
    </row>
    <row r="378" spans="1:6" ht="15" customHeight="1" x14ac:dyDescent="0.2">
      <c r="A378" s="100"/>
      <c r="B378" s="111"/>
      <c r="C378" s="112"/>
      <c r="D378" s="113"/>
      <c r="E378" s="114"/>
      <c r="F378" s="115"/>
    </row>
    <row r="379" spans="1:6" ht="15" customHeight="1" x14ac:dyDescent="0.2">
      <c r="A379" s="100"/>
      <c r="B379" s="111"/>
      <c r="C379" s="112"/>
      <c r="D379" s="113"/>
      <c r="E379" s="114"/>
      <c r="F379" s="115"/>
    </row>
    <row r="380" spans="1:6" ht="15" customHeight="1" x14ac:dyDescent="0.2">
      <c r="A380" s="100"/>
      <c r="B380" s="111"/>
      <c r="C380" s="112"/>
      <c r="D380" s="113"/>
      <c r="E380" s="114"/>
      <c r="F380" s="115"/>
    </row>
    <row r="381" spans="1:6" ht="15" customHeight="1" x14ac:dyDescent="0.2">
      <c r="A381" s="100"/>
      <c r="B381" s="111"/>
      <c r="C381" s="112"/>
      <c r="D381" s="113"/>
      <c r="E381" s="114"/>
      <c r="F381" s="115"/>
    </row>
    <row r="382" spans="1:6" ht="15" customHeight="1" x14ac:dyDescent="0.2">
      <c r="A382" s="100"/>
      <c r="B382" s="111"/>
      <c r="C382" s="112"/>
      <c r="D382" s="113"/>
      <c r="E382" s="114"/>
      <c r="F382" s="115"/>
    </row>
    <row r="383" spans="1:6" ht="15" customHeight="1" x14ac:dyDescent="0.2">
      <c r="A383" s="100"/>
      <c r="B383" s="111"/>
      <c r="C383" s="112"/>
      <c r="D383" s="113"/>
      <c r="E383" s="114"/>
      <c r="F383" s="115"/>
    </row>
    <row r="384" spans="1:6" ht="15" customHeight="1" x14ac:dyDescent="0.2">
      <c r="A384" s="100"/>
      <c r="B384" s="111"/>
      <c r="C384" s="112"/>
      <c r="D384" s="113"/>
      <c r="E384" s="114"/>
      <c r="F384" s="115"/>
    </row>
    <row r="385" spans="1:6" ht="15" customHeight="1" x14ac:dyDescent="0.2">
      <c r="A385" s="100"/>
      <c r="B385" s="111"/>
      <c r="C385" s="112"/>
      <c r="D385" s="113"/>
      <c r="E385" s="114"/>
      <c r="F385" s="115"/>
    </row>
    <row r="386" spans="1:6" ht="15" customHeight="1" x14ac:dyDescent="0.2">
      <c r="A386" s="100"/>
      <c r="B386" s="111"/>
      <c r="C386" s="112"/>
      <c r="D386" s="113"/>
      <c r="E386" s="114"/>
      <c r="F386" s="115"/>
    </row>
    <row r="387" spans="1:6" ht="15" customHeight="1" x14ac:dyDescent="0.2">
      <c r="A387" s="100"/>
      <c r="B387" s="111"/>
      <c r="C387" s="112"/>
      <c r="D387" s="113"/>
      <c r="E387" s="114"/>
      <c r="F387" s="115"/>
    </row>
    <row r="388" spans="1:6" ht="15" customHeight="1" x14ac:dyDescent="0.2">
      <c r="A388" s="100"/>
      <c r="B388" s="111"/>
      <c r="C388" s="112"/>
      <c r="D388" s="113"/>
      <c r="E388" s="114"/>
      <c r="F388" s="115"/>
    </row>
    <row r="389" spans="1:6" ht="15" customHeight="1" x14ac:dyDescent="0.2">
      <c r="A389" s="100"/>
      <c r="B389" s="111"/>
      <c r="C389" s="112"/>
      <c r="D389" s="113"/>
      <c r="E389" s="114"/>
      <c r="F389" s="115"/>
    </row>
    <row r="390" spans="1:6" ht="15" customHeight="1" x14ac:dyDescent="0.2">
      <c r="A390" s="100"/>
      <c r="B390" s="111"/>
      <c r="C390" s="112"/>
      <c r="D390" s="113"/>
      <c r="E390" s="114"/>
      <c r="F390" s="115"/>
    </row>
    <row r="391" spans="1:6" ht="15" customHeight="1" x14ac:dyDescent="0.2">
      <c r="A391" s="100"/>
      <c r="B391" s="111"/>
      <c r="C391" s="112"/>
      <c r="D391" s="113"/>
      <c r="E391" s="114"/>
      <c r="F391" s="115"/>
    </row>
    <row r="392" spans="1:6" ht="15" customHeight="1" x14ac:dyDescent="0.2">
      <c r="A392" s="100"/>
      <c r="B392" s="111"/>
      <c r="C392" s="112"/>
      <c r="D392" s="113"/>
      <c r="E392" s="114"/>
      <c r="F392" s="115"/>
    </row>
    <row r="393" spans="1:6" ht="15" customHeight="1" x14ac:dyDescent="0.2">
      <c r="A393" s="100"/>
      <c r="B393" s="111"/>
      <c r="C393" s="112"/>
      <c r="D393" s="113"/>
      <c r="E393" s="114"/>
      <c r="F393" s="115"/>
    </row>
    <row r="394" spans="1:6" ht="15" customHeight="1" x14ac:dyDescent="0.2">
      <c r="A394" s="100"/>
      <c r="B394" s="111"/>
      <c r="C394" s="112"/>
      <c r="D394" s="113"/>
      <c r="E394" s="114"/>
      <c r="F394" s="115"/>
    </row>
    <row r="395" spans="1:6" ht="15" customHeight="1" x14ac:dyDescent="0.2">
      <c r="A395" s="100"/>
      <c r="B395" s="111"/>
      <c r="C395" s="112"/>
      <c r="D395" s="113"/>
      <c r="E395" s="114"/>
      <c r="F395" s="115"/>
    </row>
    <row r="396" spans="1:6" ht="15.75" customHeight="1" x14ac:dyDescent="0.2">
      <c r="A396" s="100"/>
      <c r="B396" s="111"/>
      <c r="C396" s="112"/>
      <c r="D396" s="113"/>
      <c r="E396" s="114"/>
      <c r="F396" s="115"/>
    </row>
    <row r="397" spans="1:6" ht="15" customHeight="1" x14ac:dyDescent="0.2">
      <c r="A397" s="100"/>
      <c r="B397" s="111"/>
      <c r="C397" s="112"/>
      <c r="D397" s="113"/>
      <c r="E397" s="114"/>
      <c r="F397" s="115"/>
    </row>
    <row r="398" spans="1:6" ht="15" customHeight="1" x14ac:dyDescent="0.2">
      <c r="A398" s="100"/>
      <c r="B398" s="111"/>
      <c r="C398" s="112"/>
      <c r="D398" s="113"/>
      <c r="E398" s="114"/>
      <c r="F398" s="115"/>
    </row>
    <row r="399" spans="1:6" ht="15" customHeight="1" x14ac:dyDescent="0.2">
      <c r="A399" s="100"/>
      <c r="B399" s="111"/>
      <c r="C399" s="112"/>
      <c r="D399" s="113"/>
      <c r="E399" s="114"/>
      <c r="F399" s="115"/>
    </row>
    <row r="400" spans="1:6" ht="15" customHeight="1" x14ac:dyDescent="0.2">
      <c r="A400" s="100"/>
      <c r="B400" s="111"/>
      <c r="C400" s="112"/>
      <c r="D400" s="113"/>
      <c r="E400" s="114"/>
      <c r="F400" s="115"/>
    </row>
    <row r="401" spans="1:60" ht="15" customHeight="1" x14ac:dyDescent="0.2">
      <c r="A401" s="100"/>
      <c r="B401" s="111"/>
      <c r="C401" s="112"/>
      <c r="D401" s="113"/>
      <c r="E401" s="114"/>
      <c r="F401" s="115"/>
    </row>
    <row r="402" spans="1:60" ht="15" customHeight="1" x14ac:dyDescent="0.2">
      <c r="A402" s="100"/>
      <c r="B402" s="111"/>
      <c r="C402" s="112"/>
      <c r="D402" s="113"/>
      <c r="E402" s="114"/>
      <c r="F402" s="115"/>
    </row>
    <row r="403" spans="1:60" ht="15" customHeight="1" x14ac:dyDescent="0.2">
      <c r="A403" s="100"/>
      <c r="B403" s="111"/>
      <c r="C403" s="112"/>
      <c r="D403" s="113"/>
      <c r="E403" s="114"/>
      <c r="F403" s="115"/>
    </row>
    <row r="404" spans="1:60" ht="15" customHeight="1" x14ac:dyDescent="0.2">
      <c r="A404" s="100"/>
      <c r="B404" s="111"/>
      <c r="C404" s="112"/>
      <c r="D404" s="113"/>
      <c r="E404" s="114"/>
      <c r="F404" s="115"/>
    </row>
    <row r="405" spans="1:60" ht="15" customHeight="1" x14ac:dyDescent="0.2">
      <c r="A405" s="100"/>
      <c r="B405" s="111"/>
      <c r="C405" s="112"/>
      <c r="D405" s="113"/>
      <c r="E405" s="114"/>
      <c r="F405" s="115"/>
    </row>
    <row r="406" spans="1:60" ht="15" customHeight="1" x14ac:dyDescent="0.2">
      <c r="A406" s="100"/>
      <c r="B406" s="111"/>
      <c r="C406" s="112"/>
      <c r="D406" s="113"/>
      <c r="E406" s="114"/>
      <c r="F406" s="115"/>
    </row>
    <row r="407" spans="1:60" s="95" customFormat="1" ht="15" customHeight="1" x14ac:dyDescent="0.2">
      <c r="A407" s="116"/>
      <c r="B407" s="117"/>
      <c r="C407" s="118"/>
      <c r="D407" s="119"/>
      <c r="E407" s="104"/>
      <c r="F407" s="42"/>
      <c r="G407" s="120"/>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1"/>
      <c r="AN407" s="121"/>
      <c r="AO407" s="121"/>
      <c r="AP407" s="121"/>
      <c r="AQ407" s="121"/>
      <c r="AR407" s="121"/>
      <c r="AS407" s="121"/>
      <c r="AT407" s="121"/>
      <c r="AU407" s="121"/>
      <c r="AV407" s="121"/>
      <c r="AW407" s="121"/>
      <c r="AX407" s="121"/>
      <c r="AY407" s="121"/>
      <c r="AZ407" s="121"/>
      <c r="BA407" s="121"/>
      <c r="BB407" s="121"/>
      <c r="BC407" s="121"/>
      <c r="BD407" s="121"/>
      <c r="BE407" s="121"/>
      <c r="BF407" s="121"/>
      <c r="BG407" s="121"/>
      <c r="BH407" s="121"/>
    </row>
    <row r="408" spans="1:60" s="95" customFormat="1" ht="15" customHeight="1" x14ac:dyDescent="0.2">
      <c r="A408" s="116"/>
      <c r="B408" s="117"/>
      <c r="C408" s="118"/>
      <c r="D408" s="119"/>
      <c r="E408" s="104"/>
      <c r="F408" s="42"/>
      <c r="G408" s="42"/>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c r="AN408" s="121"/>
      <c r="AO408" s="121"/>
      <c r="AP408" s="121"/>
      <c r="AQ408" s="121"/>
      <c r="AR408" s="121"/>
      <c r="AS408" s="121"/>
      <c r="AT408" s="121"/>
      <c r="AU408" s="121"/>
      <c r="AV408" s="121"/>
      <c r="AW408" s="121"/>
      <c r="AX408" s="121"/>
      <c r="AY408" s="121"/>
      <c r="AZ408" s="121"/>
      <c r="BA408" s="121"/>
      <c r="BB408" s="121"/>
      <c r="BC408" s="121"/>
      <c r="BD408" s="121"/>
      <c r="BE408" s="121"/>
      <c r="BF408" s="121"/>
      <c r="BG408" s="121"/>
      <c r="BH408" s="121"/>
    </row>
    <row r="409" spans="1:60" ht="15" customHeight="1" x14ac:dyDescent="0.25">
      <c r="A409" s="122"/>
      <c r="B409" s="123"/>
      <c r="C409" s="124"/>
      <c r="D409" s="119"/>
      <c r="E409" s="125"/>
      <c r="F409" s="42"/>
    </row>
    <row r="410" spans="1:60" ht="15" customHeight="1" x14ac:dyDescent="0.25">
      <c r="A410" s="122"/>
      <c r="B410" s="123"/>
      <c r="C410" s="124"/>
      <c r="D410" s="119"/>
      <c r="E410" s="125"/>
      <c r="F410" s="42"/>
    </row>
    <row r="411" spans="1:60" ht="15" customHeight="1" x14ac:dyDescent="0.25">
      <c r="A411" s="122"/>
      <c r="B411" s="123"/>
      <c r="C411" s="124"/>
      <c r="D411" s="119"/>
      <c r="E411" s="125"/>
      <c r="F411" s="42"/>
    </row>
    <row r="412" spans="1:60" ht="15" customHeight="1" x14ac:dyDescent="0.25">
      <c r="A412" s="122"/>
      <c r="B412" s="123"/>
      <c r="C412" s="124"/>
      <c r="D412" s="119"/>
      <c r="E412" s="125"/>
      <c r="F412" s="42"/>
    </row>
    <row r="413" spans="1:60" ht="15" customHeight="1" x14ac:dyDescent="0.25">
      <c r="A413" s="122"/>
      <c r="B413" s="123"/>
      <c r="C413" s="124"/>
      <c r="D413" s="119"/>
      <c r="E413" s="125"/>
      <c r="F413" s="42"/>
    </row>
    <row r="414" spans="1:60" ht="15" customHeight="1" x14ac:dyDescent="0.25">
      <c r="A414" s="122"/>
      <c r="B414" s="123"/>
      <c r="C414" s="124"/>
      <c r="D414" s="119"/>
      <c r="E414" s="125"/>
      <c r="F414" s="42"/>
    </row>
    <row r="415" spans="1:60" ht="15" customHeight="1" x14ac:dyDescent="0.25">
      <c r="A415" s="122"/>
      <c r="B415" s="123"/>
      <c r="C415" s="124"/>
      <c r="D415" s="119"/>
      <c r="E415" s="125"/>
      <c r="F415" s="42"/>
    </row>
    <row r="416" spans="1:60" ht="15" customHeight="1" x14ac:dyDescent="0.25">
      <c r="A416" s="122"/>
      <c r="B416" s="123"/>
      <c r="C416" s="124"/>
      <c r="D416" s="119"/>
      <c r="E416" s="125"/>
      <c r="F416" s="42"/>
    </row>
    <row r="417" spans="1:6" ht="15" customHeight="1" x14ac:dyDescent="0.25">
      <c r="A417" s="122"/>
      <c r="B417" s="123"/>
      <c r="C417" s="124"/>
      <c r="D417" s="119"/>
      <c r="E417" s="125"/>
      <c r="F417" s="42"/>
    </row>
    <row r="418" spans="1:6" ht="15" customHeight="1" x14ac:dyDescent="0.25">
      <c r="A418" s="122"/>
      <c r="B418" s="123"/>
      <c r="C418" s="124"/>
      <c r="D418" s="119"/>
      <c r="E418" s="125"/>
      <c r="F418" s="42"/>
    </row>
    <row r="419" spans="1:6" ht="15" customHeight="1" x14ac:dyDescent="0.25">
      <c r="A419" s="122"/>
      <c r="B419" s="123"/>
      <c r="C419" s="124"/>
      <c r="D419" s="119"/>
      <c r="E419" s="125"/>
      <c r="F419" s="42"/>
    </row>
    <row r="420" spans="1:6" ht="15" customHeight="1" x14ac:dyDescent="0.25">
      <c r="A420" s="198" t="s">
        <v>48</v>
      </c>
      <c r="B420" s="198"/>
      <c r="C420" s="198"/>
      <c r="D420" s="198"/>
      <c r="E420" s="198"/>
      <c r="F420" s="198"/>
    </row>
    <row r="421" spans="1:6" ht="15" customHeight="1" x14ac:dyDescent="0.25">
      <c r="A421" s="199" t="s">
        <v>1</v>
      </c>
      <c r="B421" s="199"/>
      <c r="C421" s="199"/>
      <c r="D421" s="199"/>
      <c r="E421" s="199"/>
      <c r="F421" s="199"/>
    </row>
    <row r="422" spans="1:6" ht="15" customHeight="1" x14ac:dyDescent="0.25">
      <c r="A422" s="200" t="s">
        <v>57</v>
      </c>
      <c r="B422" s="200"/>
      <c r="C422" s="200"/>
      <c r="D422" s="200"/>
      <c r="E422" s="200"/>
      <c r="F422" s="200"/>
    </row>
    <row r="423" spans="1:6" ht="15" customHeight="1" x14ac:dyDescent="0.25">
      <c r="A423" s="200" t="s">
        <v>2</v>
      </c>
      <c r="B423" s="200"/>
      <c r="C423" s="200"/>
      <c r="D423" s="200"/>
      <c r="E423" s="200"/>
      <c r="F423" s="200"/>
    </row>
    <row r="424" spans="1:6" ht="15" customHeight="1" x14ac:dyDescent="0.25">
      <c r="A424" s="126"/>
      <c r="B424" s="127"/>
      <c r="C424" s="128"/>
      <c r="D424" s="129"/>
      <c r="E424" s="130"/>
      <c r="F424" s="131"/>
    </row>
    <row r="425" spans="1:6" ht="15" customHeight="1" x14ac:dyDescent="0.2">
      <c r="A425" s="201" t="s">
        <v>49</v>
      </c>
      <c r="B425" s="201"/>
      <c r="C425" s="201"/>
      <c r="D425" s="201"/>
      <c r="E425" s="201"/>
      <c r="F425" s="201"/>
    </row>
    <row r="426" spans="1:6" ht="15" customHeight="1" x14ac:dyDescent="0.2">
      <c r="A426" s="201" t="s">
        <v>4</v>
      </c>
      <c r="B426" s="201"/>
      <c r="C426" s="201"/>
      <c r="D426" s="201"/>
      <c r="E426" s="201"/>
      <c r="F426" s="75">
        <v>27827.3</v>
      </c>
    </row>
    <row r="427" spans="1:6" ht="15" customHeight="1" x14ac:dyDescent="0.2">
      <c r="A427" s="157" t="s">
        <v>5</v>
      </c>
      <c r="B427" s="157" t="s">
        <v>50</v>
      </c>
      <c r="C427" s="157" t="s">
        <v>25</v>
      </c>
      <c r="D427" s="157" t="s">
        <v>8</v>
      </c>
      <c r="E427" s="157" t="s">
        <v>9</v>
      </c>
      <c r="F427" s="157" t="s">
        <v>26</v>
      </c>
    </row>
    <row r="428" spans="1:6" ht="15" customHeight="1" x14ac:dyDescent="0.2">
      <c r="A428" s="99"/>
      <c r="B428" s="7"/>
      <c r="C428" s="8" t="s">
        <v>51</v>
      </c>
      <c r="D428" s="132"/>
      <c r="E428" s="9">
        <v>27327.3</v>
      </c>
      <c r="F428" s="10">
        <f>F426-E428</f>
        <v>500</v>
      </c>
    </row>
    <row r="429" spans="1:6" ht="15" customHeight="1" x14ac:dyDescent="0.2">
      <c r="A429" s="99"/>
      <c r="B429" s="7"/>
      <c r="C429" s="59" t="s">
        <v>319</v>
      </c>
      <c r="D429" s="14"/>
      <c r="E429" s="133">
        <v>150</v>
      </c>
      <c r="F429" s="10">
        <f>F428-E429</f>
        <v>350</v>
      </c>
    </row>
    <row r="430" spans="1:6" ht="15" customHeight="1" x14ac:dyDescent="0.2">
      <c r="A430" s="99"/>
      <c r="B430" s="134"/>
      <c r="C430" s="83" t="s">
        <v>16</v>
      </c>
      <c r="D430" s="14"/>
      <c r="E430" s="133"/>
      <c r="F430" s="10">
        <f>F429</f>
        <v>350</v>
      </c>
    </row>
    <row r="431" spans="1:6" ht="15" customHeight="1" x14ac:dyDescent="0.2">
      <c r="A431" s="6"/>
      <c r="B431" s="86"/>
      <c r="C431" s="8" t="s">
        <v>22</v>
      </c>
      <c r="D431" s="135"/>
      <c r="E431" s="169">
        <v>175</v>
      </c>
      <c r="F431" s="10">
        <f>F430-E431</f>
        <v>175</v>
      </c>
    </row>
    <row r="432" spans="1:6" s="141" customFormat="1" ht="12" customHeight="1" x14ac:dyDescent="0.2">
      <c r="A432" s="136"/>
      <c r="B432" s="137"/>
      <c r="C432" s="138"/>
      <c r="D432" s="139"/>
      <c r="E432" s="140"/>
      <c r="F432" s="42"/>
    </row>
    <row r="433" spans="1:6" ht="12" customHeight="1" x14ac:dyDescent="0.2">
      <c r="A433" s="100"/>
      <c r="B433" s="111"/>
      <c r="C433" s="112"/>
      <c r="D433" s="113"/>
      <c r="E433" s="114"/>
      <c r="F433" s="115"/>
    </row>
    <row r="434" spans="1:6" ht="12" customHeight="1" x14ac:dyDescent="0.2">
      <c r="A434" s="100"/>
      <c r="B434" s="111"/>
      <c r="C434" s="112"/>
      <c r="D434" s="113"/>
      <c r="E434" s="114"/>
      <c r="F434" s="115"/>
    </row>
    <row r="435" spans="1:6" ht="12" customHeight="1" x14ac:dyDescent="0.2">
      <c r="A435" s="100"/>
      <c r="B435" s="111"/>
      <c r="C435" s="112"/>
      <c r="D435" s="113"/>
      <c r="E435" s="114"/>
      <c r="F435" s="115"/>
    </row>
    <row r="436" spans="1:6" ht="12" customHeight="1" x14ac:dyDescent="0.2">
      <c r="A436" s="100"/>
      <c r="B436" s="111"/>
      <c r="C436" s="112"/>
      <c r="D436" s="113"/>
      <c r="E436" s="114"/>
      <c r="F436" s="115"/>
    </row>
    <row r="437" spans="1:6" ht="12" customHeight="1" x14ac:dyDescent="0.2">
      <c r="A437" s="100"/>
      <c r="B437" s="111"/>
      <c r="C437" s="112"/>
      <c r="D437" s="113"/>
      <c r="E437" s="114"/>
      <c r="F437" s="115"/>
    </row>
    <row r="438" spans="1:6" ht="12" customHeight="1" x14ac:dyDescent="0.2">
      <c r="A438" s="100"/>
      <c r="B438" s="111"/>
      <c r="C438" s="112"/>
      <c r="D438" s="113"/>
      <c r="E438" s="114"/>
      <c r="F438" s="115"/>
    </row>
    <row r="439" spans="1:6" ht="12" customHeight="1" x14ac:dyDescent="0.2">
      <c r="A439" s="100"/>
      <c r="B439" s="111"/>
      <c r="C439" s="112"/>
      <c r="D439" s="113"/>
      <c r="E439" s="114"/>
      <c r="F439" s="115"/>
    </row>
    <row r="440" spans="1:6" ht="12" customHeight="1" x14ac:dyDescent="0.2">
      <c r="A440" s="100"/>
      <c r="B440" s="111"/>
      <c r="C440" s="112"/>
      <c r="D440" s="113"/>
      <c r="E440" s="114"/>
      <c r="F440" s="115"/>
    </row>
    <row r="441" spans="1:6" ht="12" customHeight="1" x14ac:dyDescent="0.2">
      <c r="A441" s="100"/>
      <c r="B441" s="111"/>
      <c r="C441" s="112"/>
      <c r="D441" s="113"/>
      <c r="E441" s="114"/>
      <c r="F441" s="115"/>
    </row>
    <row r="442" spans="1:6" ht="12" customHeight="1" x14ac:dyDescent="0.2">
      <c r="A442" s="100"/>
      <c r="B442" s="111"/>
      <c r="C442" s="112"/>
      <c r="D442" s="113"/>
      <c r="E442" s="114"/>
      <c r="F442" s="115"/>
    </row>
    <row r="443" spans="1:6" ht="12" customHeight="1" x14ac:dyDescent="0.2">
      <c r="A443" s="100"/>
      <c r="B443" s="111"/>
      <c r="C443" s="112"/>
      <c r="D443" s="113"/>
      <c r="E443" s="114"/>
      <c r="F443" s="115"/>
    </row>
    <row r="444" spans="1:6" ht="12" customHeight="1" x14ac:dyDescent="0.2">
      <c r="A444" s="100"/>
      <c r="B444" s="111"/>
      <c r="C444" s="112"/>
      <c r="D444" s="113"/>
      <c r="E444" s="114"/>
      <c r="F444" s="115"/>
    </row>
    <row r="445" spans="1:6" ht="12" customHeight="1" x14ac:dyDescent="0.2">
      <c r="A445" s="100"/>
      <c r="B445" s="111"/>
      <c r="C445" s="112"/>
      <c r="D445" s="113"/>
      <c r="E445" s="114"/>
      <c r="F445" s="115"/>
    </row>
    <row r="446" spans="1:6" ht="12" customHeight="1" x14ac:dyDescent="0.2">
      <c r="A446" s="100"/>
      <c r="B446" s="111"/>
      <c r="C446" s="112"/>
      <c r="D446" s="113"/>
      <c r="E446" s="114"/>
      <c r="F446" s="115"/>
    </row>
    <row r="447" spans="1:6" ht="12" customHeight="1" x14ac:dyDescent="0.2">
      <c r="A447" s="100"/>
      <c r="B447" s="111"/>
      <c r="C447" s="112"/>
      <c r="D447" s="113"/>
      <c r="E447" s="114"/>
      <c r="F447" s="115"/>
    </row>
    <row r="448" spans="1:6" ht="12" customHeight="1" x14ac:dyDescent="0.2">
      <c r="A448" s="100"/>
      <c r="B448" s="111"/>
      <c r="C448" s="112"/>
      <c r="D448" s="113"/>
      <c r="E448" s="114"/>
      <c r="F448" s="115"/>
    </row>
    <row r="449" spans="1:6" ht="12" customHeight="1" x14ac:dyDescent="0.2">
      <c r="A449" s="100"/>
      <c r="B449" s="111"/>
      <c r="C449" s="112"/>
      <c r="D449" s="113"/>
      <c r="E449" s="114"/>
      <c r="F449" s="115"/>
    </row>
    <row r="450" spans="1:6" x14ac:dyDescent="0.2">
      <c r="A450" s="100"/>
      <c r="B450" s="111"/>
      <c r="C450" s="112"/>
      <c r="D450" s="113"/>
      <c r="E450" s="114"/>
      <c r="F450" s="115"/>
    </row>
    <row r="451" spans="1:6" x14ac:dyDescent="0.2">
      <c r="A451" s="100"/>
      <c r="B451" s="111"/>
      <c r="C451" s="112"/>
      <c r="D451" s="113"/>
      <c r="E451" s="114"/>
      <c r="F451" s="115"/>
    </row>
    <row r="452" spans="1:6" x14ac:dyDescent="0.2">
      <c r="A452" s="100"/>
      <c r="B452" s="111"/>
      <c r="C452" s="112"/>
      <c r="D452" s="113"/>
      <c r="E452" s="114"/>
      <c r="F452" s="115"/>
    </row>
    <row r="453" spans="1:6" x14ac:dyDescent="0.2">
      <c r="A453" s="100"/>
      <c r="B453" s="111"/>
      <c r="C453" s="112"/>
      <c r="D453" s="113"/>
      <c r="E453" s="114"/>
      <c r="F453" s="115"/>
    </row>
    <row r="454" spans="1:6" x14ac:dyDescent="0.2">
      <c r="A454" s="100"/>
      <c r="B454" s="111"/>
      <c r="C454" s="112"/>
      <c r="D454" s="113"/>
      <c r="E454" s="114"/>
      <c r="F454" s="115"/>
    </row>
    <row r="455" spans="1:6" x14ac:dyDescent="0.2">
      <c r="A455" s="100"/>
      <c r="B455" s="111"/>
      <c r="C455" s="112"/>
      <c r="D455" s="113"/>
      <c r="E455" s="114"/>
      <c r="F455" s="115"/>
    </row>
    <row r="456" spans="1:6" x14ac:dyDescent="0.2">
      <c r="A456" s="100"/>
      <c r="B456" s="111"/>
      <c r="C456" s="112"/>
      <c r="D456" s="113"/>
      <c r="E456" s="114"/>
      <c r="F456" s="115"/>
    </row>
    <row r="457" spans="1:6" x14ac:dyDescent="0.2">
      <c r="A457" s="100"/>
      <c r="B457" s="111"/>
      <c r="C457" s="112"/>
      <c r="D457" s="113"/>
      <c r="E457" s="114"/>
      <c r="F457" s="115"/>
    </row>
    <row r="458" spans="1:6" x14ac:dyDescent="0.2">
      <c r="A458" s="100"/>
      <c r="B458" s="111"/>
      <c r="C458" s="112"/>
      <c r="D458" s="113"/>
      <c r="E458" s="114"/>
      <c r="F458" s="115"/>
    </row>
    <row r="459" spans="1:6" x14ac:dyDescent="0.2">
      <c r="A459" s="100"/>
      <c r="B459" s="111"/>
      <c r="C459" s="112"/>
      <c r="D459" s="113"/>
      <c r="E459" s="114"/>
      <c r="F459" s="115"/>
    </row>
    <row r="460" spans="1:6" x14ac:dyDescent="0.2">
      <c r="A460" s="100"/>
      <c r="B460" s="111"/>
      <c r="C460" s="112"/>
      <c r="D460" s="113"/>
      <c r="E460" s="114"/>
      <c r="F460" s="115"/>
    </row>
    <row r="461" spans="1:6" x14ac:dyDescent="0.2">
      <c r="A461" s="100"/>
      <c r="B461" s="111"/>
      <c r="C461" s="112"/>
      <c r="D461" s="113"/>
      <c r="E461" s="114"/>
      <c r="F461" s="115"/>
    </row>
    <row r="462" spans="1:6" x14ac:dyDescent="0.2">
      <c r="A462" s="100"/>
      <c r="B462" s="111"/>
      <c r="C462" s="112"/>
      <c r="D462" s="113"/>
      <c r="E462" s="114"/>
      <c r="F462" s="115"/>
    </row>
    <row r="463" spans="1:6" x14ac:dyDescent="0.2">
      <c r="A463" s="100"/>
      <c r="B463" s="111"/>
      <c r="C463" s="112"/>
      <c r="D463" s="113"/>
      <c r="E463" s="114"/>
      <c r="F463" s="115"/>
    </row>
    <row r="464" spans="1:6" x14ac:dyDescent="0.2">
      <c r="A464" s="100"/>
      <c r="B464" s="111"/>
      <c r="C464" s="112"/>
      <c r="D464" s="113"/>
      <c r="E464" s="114"/>
      <c r="F464" s="115"/>
    </row>
    <row r="465" spans="1:6" x14ac:dyDescent="0.2">
      <c r="A465" s="100"/>
      <c r="B465" s="111"/>
      <c r="C465" s="112"/>
      <c r="D465" s="113"/>
      <c r="E465" s="114"/>
      <c r="F465" s="115"/>
    </row>
    <row r="466" spans="1:6" x14ac:dyDescent="0.2">
      <c r="A466" s="100"/>
      <c r="B466" s="111"/>
      <c r="C466" s="112"/>
      <c r="D466" s="113"/>
      <c r="E466" s="114"/>
      <c r="F466" s="115"/>
    </row>
    <row r="467" spans="1:6" x14ac:dyDescent="0.2">
      <c r="A467" s="100"/>
      <c r="B467" s="111"/>
      <c r="C467" s="112"/>
      <c r="D467" s="113"/>
      <c r="E467" s="114"/>
      <c r="F467" s="115"/>
    </row>
    <row r="468" spans="1:6" x14ac:dyDescent="0.2">
      <c r="A468" s="100"/>
      <c r="B468" s="111"/>
      <c r="C468" s="112"/>
      <c r="D468" s="113"/>
      <c r="E468" s="114"/>
      <c r="F468" s="115"/>
    </row>
    <row r="469" spans="1:6" x14ac:dyDescent="0.2">
      <c r="A469" s="100"/>
      <c r="B469" s="111"/>
      <c r="C469" s="112"/>
      <c r="D469" s="113"/>
      <c r="E469" s="114"/>
      <c r="F469" s="115"/>
    </row>
    <row r="470" spans="1:6" x14ac:dyDescent="0.2">
      <c r="A470" s="100"/>
      <c r="B470" s="111"/>
      <c r="C470" s="112"/>
      <c r="D470" s="113"/>
      <c r="E470" s="114"/>
      <c r="F470" s="115"/>
    </row>
    <row r="471" spans="1:6" x14ac:dyDescent="0.2">
      <c r="A471" s="100"/>
      <c r="B471" s="111"/>
      <c r="C471" s="112"/>
      <c r="D471" s="113"/>
      <c r="E471" s="114"/>
      <c r="F471" s="115"/>
    </row>
    <row r="472" spans="1:6" x14ac:dyDescent="0.2">
      <c r="A472" s="100"/>
      <c r="B472" s="111"/>
      <c r="C472" s="112"/>
      <c r="D472" s="113"/>
      <c r="E472" s="114"/>
      <c r="F472" s="115"/>
    </row>
    <row r="473" spans="1:6" x14ac:dyDescent="0.2">
      <c r="A473" s="100"/>
      <c r="B473" s="111"/>
      <c r="C473" s="112"/>
      <c r="D473" s="113"/>
      <c r="E473" s="114"/>
      <c r="F473" s="115"/>
    </row>
    <row r="474" spans="1:6" x14ac:dyDescent="0.2">
      <c r="A474" s="100"/>
      <c r="B474" s="111"/>
      <c r="C474" s="112"/>
      <c r="D474" s="113"/>
      <c r="E474" s="114"/>
      <c r="F474" s="115"/>
    </row>
    <row r="475" spans="1:6" x14ac:dyDescent="0.2">
      <c r="A475" s="100"/>
      <c r="B475" s="111"/>
      <c r="C475" s="112"/>
      <c r="D475" s="113"/>
      <c r="E475" s="114"/>
      <c r="F475" s="115"/>
    </row>
    <row r="476" spans="1:6" x14ac:dyDescent="0.2">
      <c r="A476" s="100"/>
      <c r="B476" s="111"/>
      <c r="C476" s="112"/>
      <c r="D476" s="113"/>
      <c r="E476" s="114"/>
      <c r="F476" s="115"/>
    </row>
    <row r="477" spans="1:6" x14ac:dyDescent="0.2">
      <c r="A477" s="100"/>
      <c r="B477" s="111"/>
      <c r="C477" s="112"/>
      <c r="D477" s="113"/>
      <c r="E477" s="114"/>
      <c r="F477" s="115"/>
    </row>
    <row r="478" spans="1:6" x14ac:dyDescent="0.2">
      <c r="A478" s="100"/>
      <c r="B478" s="111"/>
      <c r="C478" s="112"/>
      <c r="D478" s="113"/>
      <c r="E478" s="114"/>
      <c r="F478" s="115"/>
    </row>
    <row r="479" spans="1:6" x14ac:dyDescent="0.2">
      <c r="A479" s="100"/>
      <c r="B479" s="111"/>
      <c r="C479" s="112"/>
      <c r="D479" s="113"/>
      <c r="E479" s="114"/>
      <c r="F479" s="115"/>
    </row>
    <row r="480" spans="1:6" x14ac:dyDescent="0.2">
      <c r="A480" s="100"/>
      <c r="B480" s="111"/>
      <c r="C480" s="112"/>
      <c r="D480" s="113"/>
      <c r="E480" s="114"/>
      <c r="F480" s="115"/>
    </row>
    <row r="481" spans="1:6" x14ac:dyDescent="0.2">
      <c r="A481" s="100"/>
      <c r="B481" s="111"/>
      <c r="C481" s="112"/>
      <c r="D481" s="113"/>
      <c r="E481" s="114"/>
      <c r="F481" s="115"/>
    </row>
    <row r="482" spans="1:6" x14ac:dyDescent="0.2">
      <c r="A482" s="100"/>
      <c r="B482" s="111"/>
      <c r="C482" s="112"/>
      <c r="D482" s="113"/>
      <c r="E482" s="114"/>
      <c r="F482" s="115"/>
    </row>
    <row r="483" spans="1:6" x14ac:dyDescent="0.2">
      <c r="A483" s="100"/>
      <c r="B483" s="111"/>
      <c r="C483" s="112"/>
      <c r="D483" s="113"/>
      <c r="E483" s="114"/>
      <c r="F483" s="115"/>
    </row>
    <row r="484" spans="1:6" x14ac:dyDescent="0.2">
      <c r="A484" s="100"/>
      <c r="B484" s="111"/>
      <c r="C484" s="112"/>
      <c r="D484" s="113"/>
      <c r="E484" s="114"/>
      <c r="F484" s="115"/>
    </row>
    <row r="485" spans="1:6" x14ac:dyDescent="0.2">
      <c r="A485" s="100"/>
      <c r="B485" s="111"/>
      <c r="C485" s="112"/>
      <c r="D485" s="113"/>
      <c r="E485" s="114"/>
      <c r="F485" s="115"/>
    </row>
    <row r="486" spans="1:6" x14ac:dyDescent="0.2">
      <c r="A486" s="100"/>
      <c r="B486" s="111"/>
      <c r="C486" s="112"/>
      <c r="D486" s="113"/>
      <c r="E486" s="114"/>
      <c r="F486" s="115"/>
    </row>
    <row r="487" spans="1:6" x14ac:dyDescent="0.2">
      <c r="A487" s="100"/>
      <c r="B487" s="111"/>
      <c r="C487" s="112"/>
      <c r="D487" s="113"/>
      <c r="E487" s="114"/>
      <c r="F487" s="115"/>
    </row>
    <row r="488" spans="1:6" x14ac:dyDescent="0.2">
      <c r="A488" s="100"/>
      <c r="B488" s="111"/>
      <c r="C488" s="112"/>
      <c r="D488" s="113"/>
      <c r="E488" s="114"/>
      <c r="F488" s="115"/>
    </row>
    <row r="489" spans="1:6" x14ac:dyDescent="0.2">
      <c r="A489" s="100"/>
      <c r="B489" s="111"/>
      <c r="C489" s="112"/>
      <c r="D489" s="113"/>
      <c r="E489" s="114"/>
      <c r="F489" s="115"/>
    </row>
    <row r="490" spans="1:6" x14ac:dyDescent="0.2">
      <c r="A490" s="100"/>
      <c r="B490" s="111"/>
      <c r="C490" s="112"/>
      <c r="D490" s="113"/>
      <c r="E490" s="114"/>
      <c r="F490" s="115"/>
    </row>
    <row r="491" spans="1:6" x14ac:dyDescent="0.2">
      <c r="A491" s="100"/>
      <c r="B491" s="111"/>
      <c r="C491" s="112"/>
      <c r="D491" s="113"/>
      <c r="E491" s="114"/>
      <c r="F491" s="115"/>
    </row>
    <row r="492" spans="1:6" x14ac:dyDescent="0.2">
      <c r="A492" s="100"/>
      <c r="B492" s="111"/>
      <c r="C492" s="112"/>
      <c r="D492" s="113"/>
      <c r="E492" s="114"/>
      <c r="F492" s="115"/>
    </row>
    <row r="493" spans="1:6" x14ac:dyDescent="0.2">
      <c r="A493" s="100"/>
      <c r="B493" s="111"/>
      <c r="C493" s="112"/>
      <c r="D493" s="113"/>
      <c r="E493" s="114"/>
      <c r="F493" s="115"/>
    </row>
    <row r="494" spans="1:6" x14ac:dyDescent="0.2">
      <c r="A494" s="100"/>
      <c r="B494" s="111"/>
      <c r="C494" s="112"/>
      <c r="D494" s="113"/>
      <c r="E494" s="114"/>
      <c r="F494" s="115"/>
    </row>
    <row r="495" spans="1:6" x14ac:dyDescent="0.2">
      <c r="A495" s="100"/>
      <c r="B495" s="111"/>
      <c r="C495" s="112"/>
      <c r="D495" s="113"/>
      <c r="E495" s="114"/>
      <c r="F495" s="115"/>
    </row>
    <row r="496" spans="1:6" x14ac:dyDescent="0.2">
      <c r="A496" s="100"/>
      <c r="B496" s="111"/>
      <c r="C496" s="112"/>
      <c r="D496" s="113"/>
      <c r="E496" s="114"/>
      <c r="F496" s="115"/>
    </row>
    <row r="497" spans="1:6" x14ac:dyDescent="0.2">
      <c r="A497" s="100"/>
      <c r="B497" s="111"/>
      <c r="C497" s="112"/>
      <c r="D497" s="113"/>
      <c r="E497" s="114"/>
      <c r="F497" s="115"/>
    </row>
    <row r="498" spans="1:6" x14ac:dyDescent="0.2">
      <c r="A498" s="100"/>
      <c r="B498" s="111"/>
      <c r="C498" s="112"/>
      <c r="D498" s="113"/>
      <c r="E498" s="114"/>
      <c r="F498" s="115"/>
    </row>
    <row r="499" spans="1:6" x14ac:dyDescent="0.2">
      <c r="A499" s="100"/>
      <c r="B499" s="111"/>
      <c r="C499" s="112"/>
      <c r="D499" s="113"/>
      <c r="E499" s="114"/>
      <c r="F499" s="115"/>
    </row>
    <row r="500" spans="1:6" x14ac:dyDescent="0.2">
      <c r="A500" s="100"/>
      <c r="B500" s="111"/>
      <c r="C500" s="112"/>
      <c r="D500" s="113"/>
      <c r="E500" s="114"/>
      <c r="F500" s="115"/>
    </row>
    <row r="501" spans="1:6" x14ac:dyDescent="0.2">
      <c r="A501" s="100"/>
      <c r="B501" s="111"/>
      <c r="C501" s="112"/>
      <c r="D501" s="113"/>
      <c r="E501" s="114"/>
      <c r="F501" s="115"/>
    </row>
    <row r="502" spans="1:6" x14ac:dyDescent="0.2">
      <c r="A502" s="100"/>
      <c r="B502" s="111"/>
      <c r="C502" s="112"/>
      <c r="D502" s="113"/>
      <c r="E502" s="114"/>
      <c r="F502" s="115"/>
    </row>
    <row r="503" spans="1:6" x14ac:dyDescent="0.2">
      <c r="A503" s="100"/>
      <c r="B503" s="111"/>
      <c r="C503" s="112"/>
      <c r="D503" s="113"/>
      <c r="E503" s="114"/>
      <c r="F503" s="115"/>
    </row>
    <row r="504" spans="1:6" x14ac:dyDescent="0.2">
      <c r="A504" s="100"/>
      <c r="B504" s="111"/>
      <c r="C504" s="112"/>
      <c r="D504" s="113"/>
      <c r="E504" s="114"/>
      <c r="F504" s="115"/>
    </row>
    <row r="505" spans="1:6" x14ac:dyDescent="0.2">
      <c r="A505" s="100"/>
      <c r="B505" s="111"/>
      <c r="C505" s="112"/>
      <c r="D505" s="113"/>
      <c r="E505" s="114"/>
      <c r="F505" s="115"/>
    </row>
    <row r="506" spans="1:6" x14ac:dyDescent="0.2">
      <c r="A506" s="100"/>
      <c r="B506" s="111"/>
      <c r="C506" s="112"/>
      <c r="D506" s="113"/>
      <c r="E506" s="114"/>
      <c r="F506" s="115"/>
    </row>
    <row r="507" spans="1:6" x14ac:dyDescent="0.2">
      <c r="A507" s="100"/>
      <c r="B507" s="111"/>
      <c r="C507" s="112"/>
      <c r="D507" s="113"/>
      <c r="E507" s="114"/>
      <c r="F507" s="115"/>
    </row>
    <row r="508" spans="1:6" x14ac:dyDescent="0.2">
      <c r="A508" s="100"/>
      <c r="B508" s="111"/>
      <c r="C508" s="112"/>
      <c r="D508" s="113"/>
      <c r="E508" s="114"/>
      <c r="F508" s="115"/>
    </row>
    <row r="509" spans="1:6" x14ac:dyDescent="0.2">
      <c r="A509" s="100"/>
      <c r="B509" s="111"/>
      <c r="C509" s="112"/>
      <c r="D509" s="113"/>
      <c r="E509" s="114"/>
      <c r="F509" s="115"/>
    </row>
    <row r="510" spans="1:6" x14ac:dyDescent="0.2">
      <c r="A510" s="100"/>
      <c r="B510" s="111"/>
      <c r="C510" s="112"/>
      <c r="D510" s="113"/>
      <c r="E510" s="114"/>
      <c r="F510" s="115"/>
    </row>
    <row r="511" spans="1:6" x14ac:dyDescent="0.2">
      <c r="A511" s="100"/>
      <c r="B511" s="111"/>
      <c r="C511" s="112"/>
      <c r="D511" s="113"/>
      <c r="E511" s="114"/>
      <c r="F511" s="115"/>
    </row>
    <row r="512" spans="1:6" ht="15" x14ac:dyDescent="0.25">
      <c r="A512" s="199" t="s">
        <v>0</v>
      </c>
      <c r="B512" s="199"/>
      <c r="C512" s="199"/>
      <c r="D512" s="199"/>
      <c r="E512" s="199"/>
      <c r="F512" s="199"/>
    </row>
    <row r="513" spans="1:8" ht="15" x14ac:dyDescent="0.25">
      <c r="A513" s="199" t="s">
        <v>1</v>
      </c>
      <c r="B513" s="199"/>
      <c r="C513" s="199"/>
      <c r="D513" s="199"/>
      <c r="E513" s="199"/>
      <c r="F513" s="199"/>
    </row>
    <row r="514" spans="1:8" ht="15" customHeight="1" x14ac:dyDescent="0.25">
      <c r="A514" s="200" t="s">
        <v>57</v>
      </c>
      <c r="B514" s="200"/>
      <c r="C514" s="200"/>
      <c r="D514" s="200"/>
      <c r="E514" s="200"/>
      <c r="F514" s="200"/>
    </row>
    <row r="515" spans="1:8" ht="15" x14ac:dyDescent="0.25">
      <c r="A515" s="200" t="s">
        <v>2</v>
      </c>
      <c r="B515" s="200"/>
      <c r="C515" s="200"/>
      <c r="D515" s="200"/>
      <c r="E515" s="200"/>
      <c r="F515" s="200"/>
    </row>
    <row r="516" spans="1:8" x14ac:dyDescent="0.2">
      <c r="A516" s="142"/>
      <c r="B516" s="111"/>
      <c r="C516" s="1"/>
      <c r="D516" s="119"/>
      <c r="E516" s="143"/>
      <c r="F516" s="121"/>
    </row>
    <row r="517" spans="1:8" x14ac:dyDescent="0.2">
      <c r="A517" s="142"/>
      <c r="B517" s="111"/>
      <c r="C517" s="1"/>
      <c r="D517" s="119"/>
      <c r="E517" s="143"/>
      <c r="F517" s="121"/>
    </row>
    <row r="518" spans="1:8" ht="12" x14ac:dyDescent="0.2">
      <c r="A518" s="195" t="s">
        <v>52</v>
      </c>
      <c r="B518" s="196"/>
      <c r="C518" s="196"/>
      <c r="D518" s="196"/>
      <c r="E518" s="196"/>
      <c r="F518" s="197"/>
    </row>
    <row r="519" spans="1:8" ht="12" x14ac:dyDescent="0.2">
      <c r="A519" s="195" t="s">
        <v>53</v>
      </c>
      <c r="B519" s="196"/>
      <c r="C519" s="196"/>
      <c r="D519" s="196"/>
      <c r="E519" s="197"/>
      <c r="F519" s="144">
        <v>1732284644.6400001</v>
      </c>
    </row>
    <row r="520" spans="1:8" ht="12" x14ac:dyDescent="0.2">
      <c r="A520" s="157" t="s">
        <v>5</v>
      </c>
      <c r="B520" s="157" t="s">
        <v>50</v>
      </c>
      <c r="C520" s="157" t="s">
        <v>25</v>
      </c>
      <c r="D520" s="157" t="s">
        <v>8</v>
      </c>
      <c r="E520" s="157" t="s">
        <v>9</v>
      </c>
      <c r="F520" s="157"/>
    </row>
    <row r="521" spans="1:8" x14ac:dyDescent="0.2">
      <c r="A521" s="6"/>
      <c r="B521" s="7"/>
      <c r="C521" s="177" t="s">
        <v>11</v>
      </c>
      <c r="D521" s="9">
        <v>10515257.439999999</v>
      </c>
      <c r="E521" s="106"/>
      <c r="F521" s="10">
        <f>F519+D521</f>
        <v>1742799902.0800002</v>
      </c>
      <c r="H521" s="145"/>
    </row>
    <row r="522" spans="1:8" x14ac:dyDescent="0.2">
      <c r="A522" s="146"/>
      <c r="B522" s="86"/>
      <c r="C522" s="177" t="s">
        <v>54</v>
      </c>
      <c r="D522" s="13">
        <v>2325775784.6300001</v>
      </c>
      <c r="E522" s="106"/>
      <c r="F522" s="10">
        <f>F521+D522</f>
        <v>4068575686.71</v>
      </c>
    </row>
    <row r="523" spans="1:8" x14ac:dyDescent="0.2">
      <c r="A523" s="146"/>
      <c r="B523" s="86"/>
      <c r="C523" s="177" t="s">
        <v>55</v>
      </c>
      <c r="D523" s="13">
        <v>2179173.37</v>
      </c>
      <c r="E523" s="106"/>
      <c r="F523" s="10">
        <f>F522+D523</f>
        <v>4070754860.0799999</v>
      </c>
      <c r="H523" s="145"/>
    </row>
    <row r="524" spans="1:8" x14ac:dyDescent="0.2">
      <c r="A524" s="146"/>
      <c r="B524" s="86"/>
      <c r="C524" s="177" t="s">
        <v>343</v>
      </c>
      <c r="D524" s="13">
        <v>525779.03</v>
      </c>
      <c r="E524" s="106"/>
      <c r="F524" s="10">
        <f>F523+D524</f>
        <v>4071280639.1100001</v>
      </c>
      <c r="H524" s="145"/>
    </row>
    <row r="525" spans="1:8" x14ac:dyDescent="0.2">
      <c r="A525" s="146"/>
      <c r="B525" s="86"/>
      <c r="C525" s="177" t="s">
        <v>56</v>
      </c>
      <c r="D525" s="13">
        <v>84436.5</v>
      </c>
      <c r="E525" s="106"/>
      <c r="F525" s="10">
        <f>F524+D525</f>
        <v>4071365075.6100001</v>
      </c>
      <c r="H525" s="145"/>
    </row>
    <row r="526" spans="1:8" x14ac:dyDescent="0.2">
      <c r="A526" s="146"/>
      <c r="B526" s="86"/>
      <c r="C526" s="177" t="s">
        <v>344</v>
      </c>
      <c r="D526" s="13">
        <v>1136.92</v>
      </c>
      <c r="E526" s="106"/>
      <c r="F526" s="10">
        <f>F525+D526</f>
        <v>4071366212.5300002</v>
      </c>
      <c r="H526" s="145"/>
    </row>
    <row r="527" spans="1:8" ht="25.5" customHeight="1" x14ac:dyDescent="0.2">
      <c r="A527" s="34">
        <v>44929</v>
      </c>
      <c r="B527" s="165" t="s">
        <v>340</v>
      </c>
      <c r="C527" s="178" t="s">
        <v>112</v>
      </c>
      <c r="D527" s="13"/>
      <c r="E527" s="106">
        <v>0</v>
      </c>
      <c r="F527" s="10">
        <f>F526-E527</f>
        <v>4071366212.5300002</v>
      </c>
      <c r="H527" s="145"/>
    </row>
    <row r="528" spans="1:8" ht="21.75" customHeight="1" x14ac:dyDescent="0.2">
      <c r="A528" s="34">
        <v>44929</v>
      </c>
      <c r="B528" s="165" t="s">
        <v>341</v>
      </c>
      <c r="C528" s="178" t="s">
        <v>112</v>
      </c>
      <c r="D528" s="13"/>
      <c r="E528" s="114">
        <v>0</v>
      </c>
      <c r="F528" s="10">
        <f>F527-E528</f>
        <v>4071366212.5300002</v>
      </c>
      <c r="H528" s="145"/>
    </row>
    <row r="529" spans="1:60" ht="32.25" customHeight="1" x14ac:dyDescent="0.2">
      <c r="A529" s="34">
        <v>44953</v>
      </c>
      <c r="B529" s="165" t="s">
        <v>330</v>
      </c>
      <c r="C529" s="170" t="s">
        <v>320</v>
      </c>
      <c r="D529" s="13"/>
      <c r="E529" s="26">
        <v>11604661.779999999</v>
      </c>
      <c r="F529" s="10">
        <f>F528-E529</f>
        <v>4059761550.75</v>
      </c>
      <c r="H529" s="145"/>
    </row>
    <row r="530" spans="1:60" ht="34.5" customHeight="1" x14ac:dyDescent="0.2">
      <c r="A530" s="34">
        <v>44953</v>
      </c>
      <c r="B530" s="165" t="s">
        <v>331</v>
      </c>
      <c r="C530" s="170" t="s">
        <v>321</v>
      </c>
      <c r="D530" s="13"/>
      <c r="E530" s="26">
        <v>3020230.64</v>
      </c>
      <c r="F530" s="10">
        <f>F529-E530</f>
        <v>4056741320.1100001</v>
      </c>
      <c r="H530" s="145"/>
    </row>
    <row r="531" spans="1:60" s="21" customFormat="1" ht="40.5" customHeight="1" x14ac:dyDescent="0.2">
      <c r="A531" s="34">
        <v>44953</v>
      </c>
      <c r="B531" s="165" t="s">
        <v>332</v>
      </c>
      <c r="C531" s="170" t="s">
        <v>322</v>
      </c>
      <c r="D531" s="147"/>
      <c r="E531" s="26">
        <v>8153949.2000000002</v>
      </c>
      <c r="F531" s="10">
        <f t="shared" ref="F531:F538" si="6">F530-E531</f>
        <v>4048587370.9100003</v>
      </c>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row>
    <row r="532" spans="1:60" ht="38.25" customHeight="1" x14ac:dyDescent="0.2">
      <c r="A532" s="34">
        <v>44953</v>
      </c>
      <c r="B532" s="165" t="s">
        <v>333</v>
      </c>
      <c r="C532" s="170" t="s">
        <v>323</v>
      </c>
      <c r="D532" s="148"/>
      <c r="E532" s="26">
        <v>1032815.7</v>
      </c>
      <c r="F532" s="10">
        <f t="shared" si="6"/>
        <v>4047554555.2100005</v>
      </c>
    </row>
    <row r="533" spans="1:60" ht="36" customHeight="1" x14ac:dyDescent="0.2">
      <c r="A533" s="34">
        <v>44953</v>
      </c>
      <c r="B533" s="165" t="s">
        <v>339</v>
      </c>
      <c r="C533" s="170" t="s">
        <v>324</v>
      </c>
      <c r="D533" s="148"/>
      <c r="E533" s="26">
        <v>1756099.16</v>
      </c>
      <c r="F533" s="10">
        <f t="shared" si="6"/>
        <v>4045798456.0500007</v>
      </c>
    </row>
    <row r="534" spans="1:60" ht="32.25" customHeight="1" x14ac:dyDescent="0.2">
      <c r="A534" s="34">
        <v>44953</v>
      </c>
      <c r="B534" s="165" t="s">
        <v>334</v>
      </c>
      <c r="C534" s="170" t="s">
        <v>325</v>
      </c>
      <c r="D534" s="148"/>
      <c r="E534" s="26">
        <v>4282544</v>
      </c>
      <c r="F534" s="10">
        <f t="shared" si="6"/>
        <v>4041515912.0500007</v>
      </c>
    </row>
    <row r="535" spans="1:60" ht="29.25" customHeight="1" x14ac:dyDescent="0.2">
      <c r="A535" s="34">
        <v>44953</v>
      </c>
      <c r="B535" s="165" t="s">
        <v>335</v>
      </c>
      <c r="C535" s="170" t="s">
        <v>326</v>
      </c>
      <c r="D535" s="148"/>
      <c r="E535" s="26">
        <v>46806896.659999996</v>
      </c>
      <c r="F535" s="10">
        <f t="shared" si="6"/>
        <v>3994709015.3900008</v>
      </c>
    </row>
    <row r="536" spans="1:60" ht="34.5" customHeight="1" x14ac:dyDescent="0.2">
      <c r="A536" s="34">
        <v>44953</v>
      </c>
      <c r="B536" s="165" t="s">
        <v>336</v>
      </c>
      <c r="C536" s="170" t="s">
        <v>327</v>
      </c>
      <c r="D536" s="149"/>
      <c r="E536" s="26">
        <v>36697385.549999997</v>
      </c>
      <c r="F536" s="10">
        <f t="shared" si="6"/>
        <v>3958011629.8400006</v>
      </c>
    </row>
    <row r="537" spans="1:60" ht="30.75" customHeight="1" x14ac:dyDescent="0.2">
      <c r="A537" s="34">
        <v>44953</v>
      </c>
      <c r="B537" s="165" t="s">
        <v>337</v>
      </c>
      <c r="C537" s="170" t="s">
        <v>328</v>
      </c>
      <c r="D537" s="149"/>
      <c r="E537" s="26">
        <v>17686130.120000001</v>
      </c>
      <c r="F537" s="10">
        <f t="shared" si="6"/>
        <v>3940325499.7200007</v>
      </c>
    </row>
    <row r="538" spans="1:60" ht="30.75" customHeight="1" x14ac:dyDescent="0.2">
      <c r="A538" s="34">
        <v>44953</v>
      </c>
      <c r="B538" s="165" t="s">
        <v>338</v>
      </c>
      <c r="C538" s="170" t="s">
        <v>329</v>
      </c>
      <c r="D538" s="148"/>
      <c r="E538" s="26">
        <v>59364097.82</v>
      </c>
      <c r="F538" s="10">
        <f t="shared" si="6"/>
        <v>3880961401.9000006</v>
      </c>
    </row>
    <row r="539" spans="1:60" s="1" customFormat="1" ht="12" x14ac:dyDescent="0.2">
      <c r="B539" s="88"/>
      <c r="C539" s="88"/>
      <c r="D539" s="119"/>
      <c r="E539" s="153"/>
      <c r="F539" s="42"/>
    </row>
    <row r="540" spans="1:60" s="1" customFormat="1" ht="12" x14ac:dyDescent="0.2">
      <c r="B540" s="88"/>
      <c r="C540" s="88"/>
      <c r="D540" s="119"/>
      <c r="E540" s="153"/>
      <c r="F540" s="42"/>
    </row>
    <row r="541" spans="1:60" s="1" customFormat="1" ht="12" x14ac:dyDescent="0.2">
      <c r="B541" s="88"/>
      <c r="C541" s="88"/>
      <c r="D541" s="119"/>
      <c r="E541" s="153"/>
      <c r="F541" s="42"/>
    </row>
    <row r="542" spans="1:60" s="1" customFormat="1" ht="12" x14ac:dyDescent="0.2">
      <c r="B542" s="88"/>
      <c r="C542" s="88"/>
      <c r="D542" s="119"/>
      <c r="E542" s="153"/>
      <c r="F542" s="42"/>
    </row>
    <row r="543" spans="1:60" s="1" customFormat="1" ht="12" x14ac:dyDescent="0.2">
      <c r="B543" s="88"/>
      <c r="C543" s="88"/>
      <c r="D543" s="119"/>
      <c r="E543" s="153"/>
      <c r="F543" s="42"/>
    </row>
    <row r="544" spans="1:60" s="1" customFormat="1" ht="12" x14ac:dyDescent="0.2">
      <c r="B544" s="88"/>
      <c r="C544" s="88"/>
      <c r="D544" s="119"/>
      <c r="E544" s="153"/>
      <c r="F544" s="42"/>
    </row>
    <row r="545" spans="2:6" s="1" customFormat="1" ht="12" x14ac:dyDescent="0.2">
      <c r="B545" s="88"/>
      <c r="C545" s="88"/>
      <c r="D545" s="119"/>
      <c r="E545" s="153"/>
      <c r="F545" s="42"/>
    </row>
    <row r="546" spans="2:6" s="1" customFormat="1" ht="12" x14ac:dyDescent="0.2">
      <c r="B546" s="88"/>
      <c r="C546" s="88"/>
      <c r="D546" s="119"/>
      <c r="E546" s="153"/>
      <c r="F546" s="42"/>
    </row>
    <row r="547" spans="2:6" s="1" customFormat="1" ht="12" x14ac:dyDescent="0.2">
      <c r="B547" s="88"/>
      <c r="C547" s="88"/>
      <c r="D547" s="119"/>
      <c r="E547" s="153"/>
      <c r="F547" s="42"/>
    </row>
    <row r="548" spans="2:6" s="1" customFormat="1" ht="12" x14ac:dyDescent="0.2">
      <c r="B548" s="88"/>
      <c r="C548" s="88"/>
      <c r="D548" s="119"/>
      <c r="E548" s="153"/>
      <c r="F548" s="42"/>
    </row>
    <row r="549" spans="2:6" s="1" customFormat="1" ht="12" x14ac:dyDescent="0.2">
      <c r="B549" s="88"/>
      <c r="C549" s="88"/>
      <c r="D549" s="119"/>
      <c r="E549" s="153"/>
      <c r="F549" s="42"/>
    </row>
    <row r="550" spans="2:6" s="1" customFormat="1" ht="12" x14ac:dyDescent="0.2">
      <c r="B550" s="88"/>
      <c r="C550" s="88"/>
      <c r="D550" s="119"/>
      <c r="E550" s="153"/>
      <c r="F550" s="42"/>
    </row>
    <row r="551" spans="2:6" s="1" customFormat="1" ht="12" x14ac:dyDescent="0.2">
      <c r="B551" s="88"/>
      <c r="C551" s="88"/>
      <c r="D551" s="119"/>
      <c r="E551" s="153"/>
      <c r="F551" s="42"/>
    </row>
    <row r="552" spans="2:6" s="1" customFormat="1" ht="12" x14ac:dyDescent="0.2">
      <c r="B552" s="88"/>
      <c r="C552" s="88"/>
      <c r="D552" s="119"/>
      <c r="E552" s="153"/>
      <c r="F552" s="42"/>
    </row>
    <row r="553" spans="2:6" s="1" customFormat="1" ht="12" x14ac:dyDescent="0.2">
      <c r="B553" s="88"/>
      <c r="C553" s="88"/>
      <c r="D553" s="119"/>
      <c r="E553" s="153"/>
      <c r="F553" s="42"/>
    </row>
    <row r="554" spans="2:6" s="1" customFormat="1" ht="12" x14ac:dyDescent="0.2">
      <c r="B554" s="88"/>
      <c r="C554" s="88"/>
      <c r="D554" s="119"/>
      <c r="E554" s="153"/>
      <c r="F554" s="42"/>
    </row>
    <row r="555" spans="2:6" ht="12" x14ac:dyDescent="0.2">
      <c r="B555" s="91"/>
      <c r="C555" s="91"/>
      <c r="D555" s="119"/>
      <c r="E555" s="154"/>
      <c r="F555" s="42"/>
    </row>
    <row r="556" spans="2:6" ht="12" x14ac:dyDescent="0.2">
      <c r="B556" s="91"/>
      <c r="C556" s="91"/>
      <c r="D556" s="119"/>
      <c r="E556" s="154"/>
      <c r="F556" s="42"/>
    </row>
    <row r="557" spans="2:6" ht="12" x14ac:dyDescent="0.2">
      <c r="B557" s="91"/>
      <c r="C557" s="91"/>
      <c r="D557" s="119"/>
      <c r="E557" s="154"/>
      <c r="F557" s="42"/>
    </row>
    <row r="558" spans="2:6" ht="12" x14ac:dyDescent="0.2">
      <c r="B558" s="91"/>
      <c r="C558" s="91"/>
      <c r="D558" s="119"/>
      <c r="E558" s="154"/>
      <c r="F558" s="42"/>
    </row>
    <row r="559" spans="2:6" ht="12" x14ac:dyDescent="0.2">
      <c r="B559" s="91"/>
      <c r="C559" s="91"/>
      <c r="D559" s="119"/>
      <c r="E559" s="154"/>
      <c r="F559" s="42"/>
    </row>
    <row r="560" spans="2:6" ht="12" x14ac:dyDescent="0.2">
      <c r="B560" s="91"/>
      <c r="C560" s="91"/>
      <c r="D560" s="119"/>
      <c r="E560" s="154"/>
      <c r="F560" s="42"/>
    </row>
    <row r="561" spans="2:6" ht="12" x14ac:dyDescent="0.2">
      <c r="B561" s="91"/>
      <c r="C561" s="91"/>
      <c r="D561" s="119"/>
      <c r="E561" s="154"/>
      <c r="F561" s="42"/>
    </row>
    <row r="565" spans="2:6" ht="12" x14ac:dyDescent="0.2">
      <c r="C565" s="155"/>
    </row>
  </sheetData>
  <mergeCells count="42">
    <mergeCell ref="A7:E7"/>
    <mergeCell ref="A1:F1"/>
    <mergeCell ref="A2:F2"/>
    <mergeCell ref="A3:F3"/>
    <mergeCell ref="A4:F4"/>
    <mergeCell ref="A6:F6"/>
    <mergeCell ref="A233:E233"/>
    <mergeCell ref="A183:F183"/>
    <mergeCell ref="A184:F184"/>
    <mergeCell ref="A185:F185"/>
    <mergeCell ref="A186:F186"/>
    <mergeCell ref="A188:F189"/>
    <mergeCell ref="A190:E190"/>
    <mergeCell ref="A227:F227"/>
    <mergeCell ref="A228:F228"/>
    <mergeCell ref="A229:F229"/>
    <mergeCell ref="A230:F230"/>
    <mergeCell ref="A232:F232"/>
    <mergeCell ref="A353:E353"/>
    <mergeCell ref="A275:F275"/>
    <mergeCell ref="A276:F276"/>
    <mergeCell ref="A277:F277"/>
    <mergeCell ref="A278:F278"/>
    <mergeCell ref="A280:F280"/>
    <mergeCell ref="A281:E281"/>
    <mergeCell ref="A347:F347"/>
    <mergeCell ref="A348:F348"/>
    <mergeCell ref="A349:F349"/>
    <mergeCell ref="A350:F350"/>
    <mergeCell ref="A352:F352"/>
    <mergeCell ref="A519:E519"/>
    <mergeCell ref="A420:F420"/>
    <mergeCell ref="A421:F421"/>
    <mergeCell ref="A422:F422"/>
    <mergeCell ref="A423:F423"/>
    <mergeCell ref="A425:F425"/>
    <mergeCell ref="A426:E426"/>
    <mergeCell ref="A512:F512"/>
    <mergeCell ref="A513:F513"/>
    <mergeCell ref="A514:F514"/>
    <mergeCell ref="A515:F515"/>
    <mergeCell ref="A518:F518"/>
  </mergeCells>
  <pageMargins left="0.70866141732283472" right="0.70866141732283472" top="0.74803149606299213" bottom="0.74803149606299213" header="0.31496062992125984" footer="0.31496062992125984"/>
  <pageSetup scale="65" orientation="portrait" r:id="rId1"/>
  <ignoredErrors>
    <ignoredError sqref="F285 F362 F1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73"/>
  <sheetViews>
    <sheetView tabSelected="1" topLeftCell="A4" zoomScaleNormal="100" workbookViewId="0">
      <selection activeCell="J22" sqref="J22"/>
    </sheetView>
  </sheetViews>
  <sheetFormatPr baseColWidth="10" defaultRowHeight="11.25" x14ac:dyDescent="0.2"/>
  <cols>
    <col min="1" max="1" width="11.7109375" style="2" customWidth="1"/>
    <col min="2" max="2" width="16.28515625" style="92" customWidth="1"/>
    <col min="3" max="3" width="51.140625" style="2" customWidth="1"/>
    <col min="4" max="4" width="14.7109375" style="93" customWidth="1"/>
    <col min="5" max="5" width="18.140625" style="94" customWidth="1"/>
    <col min="6" max="6" width="16" style="95" customWidth="1"/>
    <col min="7" max="7" width="11.42578125" style="1"/>
    <col min="8" max="8" width="13" style="1" bestFit="1" customWidth="1"/>
    <col min="9" max="60" width="11.42578125" style="1"/>
    <col min="61" max="16384" width="11.42578125" style="2"/>
  </cols>
  <sheetData>
    <row r="1" spans="1:60" ht="15" x14ac:dyDescent="0.25">
      <c r="A1" s="199" t="s">
        <v>0</v>
      </c>
      <c r="B1" s="199"/>
      <c r="C1" s="199"/>
      <c r="D1" s="199"/>
      <c r="E1" s="199"/>
      <c r="F1" s="199"/>
    </row>
    <row r="2" spans="1:60" ht="15" x14ac:dyDescent="0.25">
      <c r="A2" s="199" t="s">
        <v>1</v>
      </c>
      <c r="B2" s="199"/>
      <c r="C2" s="199"/>
      <c r="D2" s="199"/>
      <c r="E2" s="199"/>
      <c r="F2" s="199"/>
    </row>
    <row r="3" spans="1:60" ht="15" customHeight="1" x14ac:dyDescent="0.25">
      <c r="A3" s="200" t="s">
        <v>345</v>
      </c>
      <c r="B3" s="200"/>
      <c r="C3" s="200"/>
      <c r="D3" s="200"/>
      <c r="E3" s="200"/>
      <c r="F3" s="200"/>
    </row>
    <row r="4" spans="1:60" ht="15" customHeight="1" x14ac:dyDescent="0.25">
      <c r="A4" s="200" t="s">
        <v>2</v>
      </c>
      <c r="B4" s="200"/>
      <c r="C4" s="200"/>
      <c r="D4" s="200"/>
      <c r="E4" s="200"/>
      <c r="F4" s="200"/>
    </row>
    <row r="5" spans="1:60" ht="15" x14ac:dyDescent="0.25">
      <c r="A5" s="158"/>
      <c r="B5" s="159"/>
      <c r="C5" s="90"/>
      <c r="D5" s="160"/>
      <c r="E5" s="161"/>
      <c r="F5" s="162"/>
      <c r="G5" s="4"/>
    </row>
    <row r="6" spans="1:60" ht="15" customHeight="1" x14ac:dyDescent="0.2">
      <c r="A6" s="209" t="s">
        <v>3</v>
      </c>
      <c r="B6" s="210"/>
      <c r="C6" s="210"/>
      <c r="D6" s="210"/>
      <c r="E6" s="210"/>
      <c r="F6" s="211"/>
      <c r="G6" s="4"/>
    </row>
    <row r="7" spans="1:60" ht="15" customHeight="1" x14ac:dyDescent="0.2">
      <c r="A7" s="209" t="s">
        <v>4</v>
      </c>
      <c r="B7" s="210"/>
      <c r="C7" s="210"/>
      <c r="D7" s="210"/>
      <c r="E7" s="211"/>
      <c r="F7" s="5">
        <v>193500950.03</v>
      </c>
    </row>
    <row r="8" spans="1:60" ht="12" x14ac:dyDescent="0.2">
      <c r="A8" s="189" t="s">
        <v>5</v>
      </c>
      <c r="B8" s="189" t="s">
        <v>6</v>
      </c>
      <c r="C8" s="189" t="s">
        <v>7</v>
      </c>
      <c r="D8" s="189" t="s">
        <v>8</v>
      </c>
      <c r="E8" s="189" t="s">
        <v>9</v>
      </c>
      <c r="F8" s="189" t="s">
        <v>10</v>
      </c>
    </row>
    <row r="9" spans="1:60" ht="15" customHeight="1" x14ac:dyDescent="0.2">
      <c r="A9" s="6"/>
      <c r="B9" s="7"/>
      <c r="C9" s="8" t="s">
        <v>11</v>
      </c>
      <c r="D9" s="9">
        <v>55979117.520000003</v>
      </c>
      <c r="E9" s="9"/>
      <c r="F9" s="10">
        <f>F7+D9</f>
        <v>249480067.55000001</v>
      </c>
    </row>
    <row r="10" spans="1:60" ht="15" customHeight="1" x14ac:dyDescent="0.2">
      <c r="A10" s="6"/>
      <c r="B10" s="7"/>
      <c r="C10" s="11" t="s">
        <v>12</v>
      </c>
      <c r="D10" s="9"/>
      <c r="E10" s="9"/>
      <c r="F10" s="10">
        <f>F9</f>
        <v>249480067.55000001</v>
      </c>
    </row>
    <row r="11" spans="1:60" ht="15" customHeight="1" x14ac:dyDescent="0.2">
      <c r="A11" s="6"/>
      <c r="B11" s="7"/>
      <c r="C11" s="12" t="s">
        <v>13</v>
      </c>
      <c r="D11" s="13">
        <v>3600</v>
      </c>
      <c r="E11" s="13"/>
      <c r="F11" s="10">
        <f>F10+D11</f>
        <v>249483667.55000001</v>
      </c>
    </row>
    <row r="12" spans="1:60" ht="15" customHeight="1" x14ac:dyDescent="0.2">
      <c r="A12" s="6"/>
      <c r="B12" s="7"/>
      <c r="C12" s="11" t="s">
        <v>12</v>
      </c>
      <c r="D12" s="14"/>
      <c r="E12" s="9">
        <v>50000000</v>
      </c>
      <c r="F12" s="10">
        <f>F11-E12</f>
        <v>199483667.55000001</v>
      </c>
    </row>
    <row r="13" spans="1:60" s="21" customFormat="1" ht="15" customHeight="1" x14ac:dyDescent="0.2">
      <c r="A13" s="15"/>
      <c r="B13" s="16"/>
      <c r="C13" s="17" t="s">
        <v>14</v>
      </c>
      <c r="D13" s="18"/>
      <c r="E13" s="19"/>
      <c r="F13" s="10">
        <f>F12</f>
        <v>199483667.55000001</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row>
    <row r="14" spans="1:60" s="21" customFormat="1" ht="15" customHeight="1" x14ac:dyDescent="0.2">
      <c r="A14" s="15"/>
      <c r="B14" s="16"/>
      <c r="C14" s="17" t="s">
        <v>15</v>
      </c>
      <c r="D14" s="18"/>
      <c r="E14" s="22">
        <v>103956.55</v>
      </c>
      <c r="F14" s="10">
        <f>F13-E14</f>
        <v>199379711</v>
      </c>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row>
    <row r="15" spans="1:60" s="21" customFormat="1" ht="14.25" customHeight="1" x14ac:dyDescent="0.2">
      <c r="A15" s="15"/>
      <c r="B15" s="16"/>
      <c r="C15" s="23" t="s">
        <v>16</v>
      </c>
      <c r="D15" s="18"/>
      <c r="E15" s="22">
        <v>22474.66</v>
      </c>
      <c r="F15" s="10">
        <f>F14-E15</f>
        <v>199357236.34</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row>
    <row r="16" spans="1:60" s="21" customFormat="1" ht="15" customHeight="1" x14ac:dyDescent="0.2">
      <c r="A16" s="15"/>
      <c r="B16" s="16"/>
      <c r="C16" s="17" t="s">
        <v>17</v>
      </c>
      <c r="D16" s="18"/>
      <c r="E16" s="22">
        <v>1000</v>
      </c>
      <c r="F16" s="10">
        <f>F15-E16</f>
        <v>199356236.34</v>
      </c>
      <c r="G16" s="20"/>
      <c r="H16" s="20"/>
      <c r="I16" s="20"/>
      <c r="J16" s="20"/>
      <c r="K16" s="20"/>
      <c r="L16" s="24"/>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row>
    <row r="17" spans="1:61" s="21" customFormat="1" ht="15" customHeight="1" x14ac:dyDescent="0.2">
      <c r="A17" s="15"/>
      <c r="B17" s="16"/>
      <c r="C17" s="17" t="s">
        <v>18</v>
      </c>
      <c r="D17" s="19"/>
      <c r="E17" s="22"/>
      <c r="F17" s="10">
        <f t="shared" ref="F17:F20" si="0">F16-E17</f>
        <v>199356236.34</v>
      </c>
      <c r="G17" s="20"/>
      <c r="H17" s="20"/>
      <c r="I17" s="20"/>
      <c r="J17" s="20"/>
      <c r="K17" s="20"/>
      <c r="L17" s="24"/>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row>
    <row r="18" spans="1:61" s="21" customFormat="1" ht="15" customHeight="1" x14ac:dyDescent="0.2">
      <c r="A18" s="15"/>
      <c r="B18" s="16"/>
      <c r="C18" s="17" t="s">
        <v>18</v>
      </c>
      <c r="D18" s="18"/>
      <c r="E18" s="22"/>
      <c r="F18" s="10">
        <f t="shared" si="0"/>
        <v>199356236.34</v>
      </c>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row>
    <row r="19" spans="1:61" s="21" customFormat="1" ht="15" customHeight="1" x14ac:dyDescent="0.2">
      <c r="A19" s="15"/>
      <c r="B19" s="16"/>
      <c r="C19" s="17" t="s">
        <v>19</v>
      </c>
      <c r="D19" s="18"/>
      <c r="E19" s="22">
        <v>300</v>
      </c>
      <c r="F19" s="10">
        <f>F18-E19</f>
        <v>199355936.34</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row>
    <row r="20" spans="1:61" s="21" customFormat="1" ht="15" customHeight="1" x14ac:dyDescent="0.2">
      <c r="A20" s="15"/>
      <c r="B20" s="16"/>
      <c r="C20" s="17" t="s">
        <v>20</v>
      </c>
      <c r="D20" s="18"/>
      <c r="E20" s="22"/>
      <c r="F20" s="10">
        <f t="shared" si="0"/>
        <v>199355936.34</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row>
    <row r="21" spans="1:61" s="21" customFormat="1" ht="15" customHeight="1" x14ac:dyDescent="0.2">
      <c r="A21" s="15"/>
      <c r="B21" s="16"/>
      <c r="C21" s="17" t="s">
        <v>242</v>
      </c>
      <c r="D21" s="18"/>
      <c r="E21" s="22">
        <v>0.25</v>
      </c>
      <c r="F21" s="10">
        <f>F20-E21</f>
        <v>199355936.09</v>
      </c>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row>
    <row r="22" spans="1:61" s="21" customFormat="1" ht="15" customHeight="1" x14ac:dyDescent="0.2">
      <c r="A22" s="15"/>
      <c r="B22" s="16"/>
      <c r="C22" s="17" t="s">
        <v>21</v>
      </c>
      <c r="D22" s="18"/>
      <c r="E22" s="22">
        <v>1000</v>
      </c>
      <c r="F22" s="10">
        <f>F21-E22</f>
        <v>199354936.09</v>
      </c>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row>
    <row r="23" spans="1:61" s="21" customFormat="1" ht="17.25" customHeight="1" x14ac:dyDescent="0.2">
      <c r="A23" s="15"/>
      <c r="B23" s="16"/>
      <c r="C23" s="17" t="s">
        <v>22</v>
      </c>
      <c r="D23" s="18"/>
      <c r="E23" s="25">
        <v>175</v>
      </c>
      <c r="F23" s="10">
        <f>F22-E23</f>
        <v>199354761.09</v>
      </c>
      <c r="G23" s="20"/>
      <c r="H23" s="20"/>
      <c r="I23" s="20"/>
      <c r="J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row>
    <row r="24" spans="1:61" s="21" customFormat="1" ht="17.25" customHeight="1" x14ac:dyDescent="0.2">
      <c r="A24" s="15"/>
      <c r="B24" s="16"/>
      <c r="C24" s="23" t="s">
        <v>952</v>
      </c>
      <c r="D24" s="25">
        <v>9834682.6400000006</v>
      </c>
      <c r="E24" s="25"/>
      <c r="F24" s="10">
        <f>F23+D24</f>
        <v>209189443.73000002</v>
      </c>
      <c r="G24" s="20"/>
      <c r="H24" s="20"/>
      <c r="I24" s="20"/>
      <c r="J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row>
    <row r="25" spans="1:61" s="21" customFormat="1" ht="17.25" customHeight="1" x14ac:dyDescent="0.2">
      <c r="A25" s="15"/>
      <c r="B25" s="16"/>
      <c r="C25" s="23" t="s">
        <v>342</v>
      </c>
      <c r="D25" s="19"/>
      <c r="E25" s="19">
        <v>9929003.6500000004</v>
      </c>
      <c r="F25" s="10">
        <f>F24-E25</f>
        <v>199260440.08000001</v>
      </c>
      <c r="G25" s="20"/>
      <c r="H25" s="20"/>
      <c r="I25" s="20"/>
      <c r="J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row>
    <row r="26" spans="1:61" s="21" customFormat="1" ht="28.5" customHeight="1" x14ac:dyDescent="0.2">
      <c r="A26" s="34">
        <v>44958</v>
      </c>
      <c r="B26" s="179" t="s">
        <v>372</v>
      </c>
      <c r="C26" s="180" t="s">
        <v>348</v>
      </c>
      <c r="D26" s="18"/>
      <c r="E26" s="26">
        <v>22000</v>
      </c>
      <c r="F26" s="10">
        <f>F25-E26</f>
        <v>199238440.08000001</v>
      </c>
      <c r="G26" s="20"/>
      <c r="H26" s="20"/>
      <c r="I26" s="20"/>
      <c r="J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row>
    <row r="27" spans="1:61" s="29" customFormat="1" ht="36.75" customHeight="1" x14ac:dyDescent="0.2">
      <c r="A27" s="34">
        <v>44958</v>
      </c>
      <c r="B27" s="179" t="s">
        <v>373</v>
      </c>
      <c r="C27" s="180" t="s">
        <v>355</v>
      </c>
      <c r="D27" s="13"/>
      <c r="E27" s="26">
        <v>180000</v>
      </c>
      <c r="F27" s="10">
        <f>F26-E27</f>
        <v>199058440.08000001</v>
      </c>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8"/>
    </row>
    <row r="28" spans="1:61" s="27" customFormat="1" ht="45" customHeight="1" x14ac:dyDescent="0.2">
      <c r="A28" s="34">
        <v>44958</v>
      </c>
      <c r="B28" s="179" t="s">
        <v>726</v>
      </c>
      <c r="C28" s="180" t="s">
        <v>725</v>
      </c>
      <c r="D28" s="13"/>
      <c r="E28" s="26">
        <v>640037.5</v>
      </c>
      <c r="F28" s="10">
        <f t="shared" ref="F28:F91" si="1">F27-E28</f>
        <v>198418402.58000001</v>
      </c>
    </row>
    <row r="29" spans="1:61" s="27" customFormat="1" ht="30.75" customHeight="1" x14ac:dyDescent="0.2">
      <c r="A29" s="34">
        <v>44959</v>
      </c>
      <c r="B29" s="179" t="s">
        <v>374</v>
      </c>
      <c r="C29" s="180" t="s">
        <v>356</v>
      </c>
      <c r="D29" s="13"/>
      <c r="E29" s="26">
        <v>179807.5</v>
      </c>
      <c r="F29" s="10">
        <f t="shared" si="1"/>
        <v>198238595.08000001</v>
      </c>
    </row>
    <row r="30" spans="1:61" s="27" customFormat="1" ht="38.25" customHeight="1" x14ac:dyDescent="0.2">
      <c r="A30" s="34">
        <v>44963</v>
      </c>
      <c r="B30" s="179" t="s">
        <v>375</v>
      </c>
      <c r="C30" s="180" t="s">
        <v>357</v>
      </c>
      <c r="D30" s="147"/>
      <c r="E30" s="26">
        <v>179160.8</v>
      </c>
      <c r="F30" s="10">
        <f t="shared" si="1"/>
        <v>198059434.28</v>
      </c>
      <c r="M30" s="31"/>
    </row>
    <row r="31" spans="1:61" s="27" customFormat="1" ht="27" customHeight="1" x14ac:dyDescent="0.2">
      <c r="A31" s="34">
        <v>44963</v>
      </c>
      <c r="B31" s="179" t="s">
        <v>376</v>
      </c>
      <c r="C31" s="180" t="s">
        <v>358</v>
      </c>
      <c r="D31" s="148"/>
      <c r="E31" s="26">
        <v>299765.53999999998</v>
      </c>
      <c r="F31" s="10">
        <f t="shared" si="1"/>
        <v>197759668.74000001</v>
      </c>
    </row>
    <row r="32" spans="1:61" s="27" customFormat="1" ht="28.5" customHeight="1" x14ac:dyDescent="0.2">
      <c r="A32" s="34">
        <v>44963</v>
      </c>
      <c r="B32" s="179" t="s">
        <v>377</v>
      </c>
      <c r="C32" s="180" t="s">
        <v>359</v>
      </c>
      <c r="D32" s="148"/>
      <c r="E32" s="26">
        <v>88901.37</v>
      </c>
      <c r="F32" s="10">
        <f t="shared" si="1"/>
        <v>197670767.37</v>
      </c>
    </row>
    <row r="33" spans="1:6" s="27" customFormat="1" ht="35.25" customHeight="1" x14ac:dyDescent="0.2">
      <c r="A33" s="34">
        <v>44963</v>
      </c>
      <c r="B33" s="179" t="s">
        <v>378</v>
      </c>
      <c r="C33" s="180" t="s">
        <v>360</v>
      </c>
      <c r="D33" s="148"/>
      <c r="E33" s="26">
        <v>44923.86</v>
      </c>
      <c r="F33" s="10">
        <f t="shared" si="1"/>
        <v>197625843.50999999</v>
      </c>
    </row>
    <row r="34" spans="1:6" s="27" customFormat="1" ht="29.25" customHeight="1" x14ac:dyDescent="0.2">
      <c r="A34" s="34">
        <v>44963</v>
      </c>
      <c r="B34" s="179" t="s">
        <v>379</v>
      </c>
      <c r="C34" s="180" t="s">
        <v>361</v>
      </c>
      <c r="D34" s="148"/>
      <c r="E34" s="26">
        <v>89569.7</v>
      </c>
      <c r="F34" s="10">
        <f t="shared" si="1"/>
        <v>197536273.81</v>
      </c>
    </row>
    <row r="35" spans="1:6" s="27" customFormat="1" ht="50.25" customHeight="1" x14ac:dyDescent="0.2">
      <c r="A35" s="34">
        <v>44963</v>
      </c>
      <c r="B35" s="179" t="s">
        <v>380</v>
      </c>
      <c r="C35" s="180" t="s">
        <v>362</v>
      </c>
      <c r="D35" s="148"/>
      <c r="E35" s="26">
        <v>19800</v>
      </c>
      <c r="F35" s="10">
        <f t="shared" si="1"/>
        <v>197516473.81</v>
      </c>
    </row>
    <row r="36" spans="1:6" s="27" customFormat="1" ht="24.75" customHeight="1" x14ac:dyDescent="0.2">
      <c r="A36" s="34">
        <v>44963</v>
      </c>
      <c r="B36" s="179" t="s">
        <v>381</v>
      </c>
      <c r="C36" s="180" t="s">
        <v>363</v>
      </c>
      <c r="D36" s="149"/>
      <c r="E36" s="26">
        <v>296935.56</v>
      </c>
      <c r="F36" s="10">
        <f t="shared" si="1"/>
        <v>197219538.25</v>
      </c>
    </row>
    <row r="37" spans="1:6" s="27" customFormat="1" ht="45.75" customHeight="1" x14ac:dyDescent="0.2">
      <c r="A37" s="34">
        <v>44964</v>
      </c>
      <c r="B37" s="179" t="s">
        <v>382</v>
      </c>
      <c r="C37" s="180" t="s">
        <v>364</v>
      </c>
      <c r="D37" s="149"/>
      <c r="E37" s="26">
        <v>719461.99</v>
      </c>
      <c r="F37" s="10">
        <f t="shared" si="1"/>
        <v>196500076.25999999</v>
      </c>
    </row>
    <row r="38" spans="1:6" s="27" customFormat="1" ht="45.75" customHeight="1" x14ac:dyDescent="0.2">
      <c r="A38" s="34">
        <v>44965</v>
      </c>
      <c r="B38" s="179" t="s">
        <v>383</v>
      </c>
      <c r="C38" s="180" t="s">
        <v>365</v>
      </c>
      <c r="D38" s="148"/>
      <c r="E38" s="26">
        <v>69299.960000000006</v>
      </c>
      <c r="F38" s="10">
        <f t="shared" si="1"/>
        <v>196430776.29999998</v>
      </c>
    </row>
    <row r="39" spans="1:6" s="27" customFormat="1" ht="46.5" customHeight="1" x14ac:dyDescent="0.2">
      <c r="A39" s="34">
        <v>44965</v>
      </c>
      <c r="B39" s="179" t="s">
        <v>349</v>
      </c>
      <c r="C39" s="180" t="s">
        <v>366</v>
      </c>
      <c r="D39" s="148"/>
      <c r="E39" s="26">
        <v>12993.75</v>
      </c>
      <c r="F39" s="10">
        <f t="shared" si="1"/>
        <v>196417782.54999998</v>
      </c>
    </row>
    <row r="40" spans="1:6" s="27" customFormat="1" ht="36" customHeight="1" x14ac:dyDescent="0.2">
      <c r="A40" s="34">
        <v>44965</v>
      </c>
      <c r="B40" s="179" t="s">
        <v>350</v>
      </c>
      <c r="C40" s="180" t="s">
        <v>367</v>
      </c>
      <c r="D40" s="148"/>
      <c r="E40" s="26">
        <v>18000</v>
      </c>
      <c r="F40" s="10">
        <f t="shared" si="1"/>
        <v>196399782.54999998</v>
      </c>
    </row>
    <row r="41" spans="1:6" s="27" customFormat="1" ht="28.5" customHeight="1" x14ac:dyDescent="0.2">
      <c r="A41" s="34">
        <v>44965</v>
      </c>
      <c r="B41" s="179" t="s">
        <v>351</v>
      </c>
      <c r="C41" s="180" t="s">
        <v>368</v>
      </c>
      <c r="D41" s="150"/>
      <c r="E41" s="26">
        <v>1800</v>
      </c>
      <c r="F41" s="10">
        <f t="shared" si="1"/>
        <v>196397982.54999998</v>
      </c>
    </row>
    <row r="42" spans="1:6" s="27" customFormat="1" ht="27" customHeight="1" x14ac:dyDescent="0.2">
      <c r="A42" s="34">
        <v>44965</v>
      </c>
      <c r="B42" s="179" t="s">
        <v>352</v>
      </c>
      <c r="C42" s="180" t="s">
        <v>369</v>
      </c>
      <c r="D42" s="150"/>
      <c r="E42" s="26">
        <v>6750</v>
      </c>
      <c r="F42" s="10">
        <f t="shared" si="1"/>
        <v>196391232.54999998</v>
      </c>
    </row>
    <row r="43" spans="1:6" s="27" customFormat="1" ht="38.25" customHeight="1" x14ac:dyDescent="0.2">
      <c r="A43" s="34">
        <v>44965</v>
      </c>
      <c r="B43" s="179" t="s">
        <v>353</v>
      </c>
      <c r="C43" s="180" t="s">
        <v>370</v>
      </c>
      <c r="D43" s="150"/>
      <c r="E43" s="26">
        <v>14400</v>
      </c>
      <c r="F43" s="10">
        <f t="shared" si="1"/>
        <v>196376832.54999998</v>
      </c>
    </row>
    <row r="44" spans="1:6" s="27" customFormat="1" ht="38.25" customHeight="1" x14ac:dyDescent="0.2">
      <c r="A44" s="34">
        <v>44965</v>
      </c>
      <c r="B44" s="179" t="s">
        <v>354</v>
      </c>
      <c r="C44" s="180" t="s">
        <v>371</v>
      </c>
      <c r="D44" s="150"/>
      <c r="E44" s="26">
        <v>5400</v>
      </c>
      <c r="F44" s="10">
        <f t="shared" si="1"/>
        <v>196371432.54999998</v>
      </c>
    </row>
    <row r="45" spans="1:6" s="27" customFormat="1" ht="25.5" customHeight="1" x14ac:dyDescent="0.2">
      <c r="A45" s="34">
        <v>44966</v>
      </c>
      <c r="B45" s="179" t="s">
        <v>396</v>
      </c>
      <c r="C45" s="180" t="s">
        <v>391</v>
      </c>
      <c r="D45" s="150"/>
      <c r="E45" s="26">
        <v>177873.03</v>
      </c>
      <c r="F45" s="10">
        <f t="shared" si="1"/>
        <v>196193559.51999998</v>
      </c>
    </row>
    <row r="46" spans="1:6" s="27" customFormat="1" ht="28.5" customHeight="1" x14ac:dyDescent="0.2">
      <c r="A46" s="34">
        <v>44966</v>
      </c>
      <c r="B46" s="179" t="s">
        <v>397</v>
      </c>
      <c r="C46" s="180" t="s">
        <v>392</v>
      </c>
      <c r="D46" s="150"/>
      <c r="E46" s="26">
        <v>179902.44</v>
      </c>
      <c r="F46" s="10">
        <f t="shared" si="1"/>
        <v>196013657.07999998</v>
      </c>
    </row>
    <row r="47" spans="1:6" s="27" customFormat="1" ht="27" customHeight="1" x14ac:dyDescent="0.2">
      <c r="A47" s="34">
        <v>44966</v>
      </c>
      <c r="B47" s="179" t="s">
        <v>398</v>
      </c>
      <c r="C47" s="180" t="s">
        <v>393</v>
      </c>
      <c r="D47" s="150"/>
      <c r="E47" s="26">
        <v>2385.37</v>
      </c>
      <c r="F47" s="10">
        <f t="shared" si="1"/>
        <v>196011271.70999998</v>
      </c>
    </row>
    <row r="48" spans="1:6" s="27" customFormat="1" ht="26.25" customHeight="1" x14ac:dyDescent="0.2">
      <c r="A48" s="34">
        <v>44966</v>
      </c>
      <c r="B48" s="179" t="s">
        <v>399</v>
      </c>
      <c r="C48" s="180" t="s">
        <v>394</v>
      </c>
      <c r="D48" s="150"/>
      <c r="E48" s="26">
        <v>2977</v>
      </c>
      <c r="F48" s="10">
        <f t="shared" si="1"/>
        <v>196008294.70999998</v>
      </c>
    </row>
    <row r="49" spans="1:6" s="27" customFormat="1" ht="34.5" customHeight="1" x14ac:dyDescent="0.2">
      <c r="A49" s="34">
        <v>44966</v>
      </c>
      <c r="B49" s="179" t="s">
        <v>400</v>
      </c>
      <c r="C49" s="180" t="s">
        <v>395</v>
      </c>
      <c r="D49" s="150"/>
      <c r="E49" s="26">
        <v>299207.88</v>
      </c>
      <c r="F49" s="10">
        <f t="shared" si="1"/>
        <v>195709086.82999998</v>
      </c>
    </row>
    <row r="50" spans="1:6" s="27" customFormat="1" ht="35.25" customHeight="1" x14ac:dyDescent="0.2">
      <c r="A50" s="34">
        <v>44601</v>
      </c>
      <c r="B50" s="179" t="s">
        <v>401</v>
      </c>
      <c r="C50" s="180" t="s">
        <v>402</v>
      </c>
      <c r="D50" s="151"/>
      <c r="E50" s="26">
        <v>10080</v>
      </c>
      <c r="F50" s="10">
        <f t="shared" si="1"/>
        <v>195699006.82999998</v>
      </c>
    </row>
    <row r="51" spans="1:6" s="27" customFormat="1" ht="39.75" customHeight="1" x14ac:dyDescent="0.2">
      <c r="A51" s="34">
        <v>44967</v>
      </c>
      <c r="B51" s="179" t="s">
        <v>438</v>
      </c>
      <c r="C51" s="180" t="s">
        <v>441</v>
      </c>
      <c r="D51" s="151"/>
      <c r="E51" s="26">
        <v>13500</v>
      </c>
      <c r="F51" s="10">
        <f t="shared" si="1"/>
        <v>195685506.82999998</v>
      </c>
    </row>
    <row r="52" spans="1:6" s="27" customFormat="1" ht="39" customHeight="1" x14ac:dyDescent="0.2">
      <c r="A52" s="34">
        <v>44967</v>
      </c>
      <c r="B52" s="179" t="s">
        <v>439</v>
      </c>
      <c r="C52" s="180" t="s">
        <v>442</v>
      </c>
      <c r="D52" s="151"/>
      <c r="E52" s="26">
        <v>3600</v>
      </c>
      <c r="F52" s="10">
        <f t="shared" si="1"/>
        <v>195681906.82999998</v>
      </c>
    </row>
    <row r="53" spans="1:6" s="27" customFormat="1" ht="50.25" customHeight="1" x14ac:dyDescent="0.2">
      <c r="A53" s="34">
        <v>44967</v>
      </c>
      <c r="B53" s="179" t="s">
        <v>440</v>
      </c>
      <c r="C53" s="180" t="s">
        <v>443</v>
      </c>
      <c r="D53" s="151"/>
      <c r="E53" s="26">
        <v>4500</v>
      </c>
      <c r="F53" s="10">
        <f t="shared" si="1"/>
        <v>195677406.82999998</v>
      </c>
    </row>
    <row r="54" spans="1:6" s="27" customFormat="1" ht="40.5" customHeight="1" x14ac:dyDescent="0.2">
      <c r="A54" s="34">
        <v>44970</v>
      </c>
      <c r="B54" s="179" t="s">
        <v>457</v>
      </c>
      <c r="C54" s="180" t="s">
        <v>445</v>
      </c>
      <c r="D54" s="151"/>
      <c r="E54" s="26">
        <v>4500</v>
      </c>
      <c r="F54" s="10">
        <f t="shared" si="1"/>
        <v>195672906.82999998</v>
      </c>
    </row>
    <row r="55" spans="1:6" s="27" customFormat="1" ht="36.75" customHeight="1" x14ac:dyDescent="0.2">
      <c r="A55" s="34">
        <v>44970</v>
      </c>
      <c r="B55" s="179" t="s">
        <v>458</v>
      </c>
      <c r="C55" s="180" t="s">
        <v>446</v>
      </c>
      <c r="D55" s="151"/>
      <c r="E55" s="26">
        <v>9000</v>
      </c>
      <c r="F55" s="10">
        <f t="shared" si="1"/>
        <v>195663906.82999998</v>
      </c>
    </row>
    <row r="56" spans="1:6" s="27" customFormat="1" ht="37.5" customHeight="1" x14ac:dyDescent="0.2">
      <c r="A56" s="34">
        <v>44970</v>
      </c>
      <c r="B56" s="179" t="s">
        <v>459</v>
      </c>
      <c r="C56" s="180" t="s">
        <v>447</v>
      </c>
      <c r="D56" s="151"/>
      <c r="E56" s="26">
        <v>5400</v>
      </c>
      <c r="F56" s="10">
        <f t="shared" si="1"/>
        <v>195658506.82999998</v>
      </c>
    </row>
    <row r="57" spans="1:6" s="27" customFormat="1" ht="41.25" customHeight="1" x14ac:dyDescent="0.2">
      <c r="A57" s="34">
        <v>44970</v>
      </c>
      <c r="B57" s="179" t="s">
        <v>460</v>
      </c>
      <c r="C57" s="180" t="s">
        <v>448</v>
      </c>
      <c r="D57" s="151"/>
      <c r="E57" s="26">
        <v>239526.41</v>
      </c>
      <c r="F57" s="10">
        <f t="shared" si="1"/>
        <v>195418980.41999999</v>
      </c>
    </row>
    <row r="58" spans="1:6" s="27" customFormat="1" ht="40.5" customHeight="1" x14ac:dyDescent="0.2">
      <c r="A58" s="34">
        <v>44970</v>
      </c>
      <c r="B58" s="179" t="s">
        <v>444</v>
      </c>
      <c r="C58" s="180" t="s">
        <v>449</v>
      </c>
      <c r="D58" s="151"/>
      <c r="E58" s="26">
        <v>20070</v>
      </c>
      <c r="F58" s="10">
        <f t="shared" si="1"/>
        <v>195398910.41999999</v>
      </c>
    </row>
    <row r="59" spans="1:6" s="27" customFormat="1" ht="33.75" customHeight="1" x14ac:dyDescent="0.2">
      <c r="A59" s="34">
        <v>44971</v>
      </c>
      <c r="B59" s="179" t="s">
        <v>461</v>
      </c>
      <c r="C59" s="180" t="s">
        <v>450</v>
      </c>
      <c r="D59" s="151"/>
      <c r="E59" s="26">
        <v>540439.31999999995</v>
      </c>
      <c r="F59" s="10">
        <f t="shared" si="1"/>
        <v>194858471.09999999</v>
      </c>
    </row>
    <row r="60" spans="1:6" s="27" customFormat="1" ht="63.75" customHeight="1" x14ac:dyDescent="0.2">
      <c r="A60" s="34">
        <v>44971</v>
      </c>
      <c r="B60" s="179" t="s">
        <v>462</v>
      </c>
      <c r="C60" s="180" t="s">
        <v>451</v>
      </c>
      <c r="D60" s="151"/>
      <c r="E60" s="26">
        <v>15840</v>
      </c>
      <c r="F60" s="10">
        <f t="shared" si="1"/>
        <v>194842631.09999999</v>
      </c>
    </row>
    <row r="61" spans="1:6" s="27" customFormat="1" ht="39.75" customHeight="1" x14ac:dyDescent="0.2">
      <c r="A61" s="34">
        <v>44971</v>
      </c>
      <c r="B61" s="179" t="s">
        <v>463</v>
      </c>
      <c r="C61" s="180" t="s">
        <v>452</v>
      </c>
      <c r="D61" s="151"/>
      <c r="E61" s="26">
        <v>9000</v>
      </c>
      <c r="F61" s="10">
        <f t="shared" si="1"/>
        <v>194833631.09999999</v>
      </c>
    </row>
    <row r="62" spans="1:6" s="27" customFormat="1" ht="42" customHeight="1" x14ac:dyDescent="0.2">
      <c r="A62" s="34">
        <v>44971</v>
      </c>
      <c r="B62" s="179" t="s">
        <v>464</v>
      </c>
      <c r="C62" s="180" t="s">
        <v>453</v>
      </c>
      <c r="D62" s="151"/>
      <c r="E62" s="26">
        <v>53100</v>
      </c>
      <c r="F62" s="10">
        <f t="shared" si="1"/>
        <v>194780531.09999999</v>
      </c>
    </row>
    <row r="63" spans="1:6" s="27" customFormat="1" ht="39.75" customHeight="1" x14ac:dyDescent="0.2">
      <c r="A63" s="34">
        <v>44971</v>
      </c>
      <c r="B63" s="179" t="s">
        <v>465</v>
      </c>
      <c r="C63" s="180" t="s">
        <v>454</v>
      </c>
      <c r="D63" s="151"/>
      <c r="E63" s="26">
        <v>20700</v>
      </c>
      <c r="F63" s="10">
        <f t="shared" si="1"/>
        <v>194759831.09999999</v>
      </c>
    </row>
    <row r="64" spans="1:6" s="27" customFormat="1" ht="43.5" customHeight="1" x14ac:dyDescent="0.2">
      <c r="A64" s="34">
        <v>44971</v>
      </c>
      <c r="B64" s="179" t="s">
        <v>466</v>
      </c>
      <c r="C64" s="180" t="s">
        <v>455</v>
      </c>
      <c r="D64" s="151"/>
      <c r="E64" s="26">
        <v>14850</v>
      </c>
      <c r="F64" s="10">
        <f t="shared" si="1"/>
        <v>194744981.09999999</v>
      </c>
    </row>
    <row r="65" spans="1:11" s="27" customFormat="1" ht="54" customHeight="1" x14ac:dyDescent="0.2">
      <c r="A65" s="34">
        <v>44971</v>
      </c>
      <c r="B65" s="179" t="s">
        <v>467</v>
      </c>
      <c r="C65" s="180" t="s">
        <v>456</v>
      </c>
      <c r="D65" s="151"/>
      <c r="E65" s="26">
        <v>16200</v>
      </c>
      <c r="F65" s="10">
        <f t="shared" si="1"/>
        <v>194728781.09999999</v>
      </c>
    </row>
    <row r="66" spans="1:11" s="27" customFormat="1" ht="42" customHeight="1" x14ac:dyDescent="0.2">
      <c r="A66" s="34">
        <v>44972</v>
      </c>
      <c r="B66" s="179" t="s">
        <v>659</v>
      </c>
      <c r="C66" s="180" t="s">
        <v>747</v>
      </c>
      <c r="D66" s="151"/>
      <c r="E66" s="26">
        <v>3510</v>
      </c>
      <c r="F66" s="10">
        <f t="shared" si="1"/>
        <v>194725271.09999999</v>
      </c>
    </row>
    <row r="67" spans="1:11" s="27" customFormat="1" ht="30" customHeight="1" x14ac:dyDescent="0.2">
      <c r="A67" s="34">
        <v>44972</v>
      </c>
      <c r="B67" s="179" t="s">
        <v>660</v>
      </c>
      <c r="C67" s="180" t="s">
        <v>746</v>
      </c>
      <c r="D67" s="151"/>
      <c r="E67" s="26">
        <v>298540.44</v>
      </c>
      <c r="F67" s="10">
        <f t="shared" si="1"/>
        <v>194426730.66</v>
      </c>
    </row>
    <row r="68" spans="1:11" s="27" customFormat="1" ht="18" customHeight="1" x14ac:dyDescent="0.2">
      <c r="A68" s="34">
        <v>44972</v>
      </c>
      <c r="B68" s="184">
        <v>63763</v>
      </c>
      <c r="C68" s="180" t="s">
        <v>112</v>
      </c>
      <c r="D68" s="151"/>
      <c r="E68" s="26">
        <v>0</v>
      </c>
      <c r="F68" s="10">
        <f t="shared" si="1"/>
        <v>194426730.66</v>
      </c>
    </row>
    <row r="69" spans="1:11" s="27" customFormat="1" ht="18.75" customHeight="1" x14ac:dyDescent="0.2">
      <c r="A69" s="34">
        <v>44972</v>
      </c>
      <c r="B69" s="184">
        <v>63764</v>
      </c>
      <c r="C69" s="180" t="s">
        <v>112</v>
      </c>
      <c r="D69" s="152"/>
      <c r="E69" s="26">
        <v>0</v>
      </c>
      <c r="F69" s="10">
        <f t="shared" si="1"/>
        <v>194426730.66</v>
      </c>
    </row>
    <row r="70" spans="1:11" s="27" customFormat="1" ht="18.75" customHeight="1" x14ac:dyDescent="0.2">
      <c r="A70" s="34">
        <v>44972</v>
      </c>
      <c r="B70" s="184">
        <v>63765</v>
      </c>
      <c r="C70" s="180" t="s">
        <v>112</v>
      </c>
      <c r="D70" s="152"/>
      <c r="E70" s="26">
        <v>0</v>
      </c>
      <c r="F70" s="10">
        <f t="shared" si="1"/>
        <v>194426730.66</v>
      </c>
    </row>
    <row r="71" spans="1:11" s="27" customFormat="1" ht="21.75" customHeight="1" x14ac:dyDescent="0.2">
      <c r="A71" s="34">
        <v>44973</v>
      </c>
      <c r="B71" s="184">
        <v>63766</v>
      </c>
      <c r="C71" s="180" t="s">
        <v>112</v>
      </c>
      <c r="D71" s="152"/>
      <c r="E71" s="26">
        <v>0</v>
      </c>
      <c r="F71" s="10">
        <f t="shared" si="1"/>
        <v>194426730.66</v>
      </c>
    </row>
    <row r="72" spans="1:11" s="27" customFormat="1" ht="21.75" customHeight="1" x14ac:dyDescent="0.2">
      <c r="A72" s="34">
        <v>44973</v>
      </c>
      <c r="B72" s="179" t="s">
        <v>661</v>
      </c>
      <c r="C72" s="180" t="s">
        <v>112</v>
      </c>
      <c r="D72" s="152"/>
      <c r="E72" s="26">
        <v>0</v>
      </c>
      <c r="F72" s="10">
        <f t="shared" si="1"/>
        <v>194426730.66</v>
      </c>
      <c r="K72" s="27" t="s">
        <v>23</v>
      </c>
    </row>
    <row r="73" spans="1:11" s="27" customFormat="1" ht="20.25" customHeight="1" x14ac:dyDescent="0.2">
      <c r="A73" s="34">
        <v>44973</v>
      </c>
      <c r="B73" s="184">
        <v>63768</v>
      </c>
      <c r="C73" s="180" t="s">
        <v>112</v>
      </c>
      <c r="D73" s="152"/>
      <c r="E73" s="26">
        <v>0</v>
      </c>
      <c r="F73" s="10">
        <f t="shared" si="1"/>
        <v>194426730.66</v>
      </c>
    </row>
    <row r="74" spans="1:11" s="27" customFormat="1" ht="54.75" customHeight="1" x14ac:dyDescent="0.2">
      <c r="A74" s="34">
        <v>44973</v>
      </c>
      <c r="B74" s="179" t="s">
        <v>662</v>
      </c>
      <c r="C74" s="180" t="s">
        <v>745</v>
      </c>
      <c r="D74" s="152"/>
      <c r="E74" s="26">
        <v>31482</v>
      </c>
      <c r="F74" s="10">
        <f t="shared" si="1"/>
        <v>194395248.66</v>
      </c>
    </row>
    <row r="75" spans="1:11" s="27" customFormat="1" ht="25.5" customHeight="1" x14ac:dyDescent="0.2">
      <c r="A75" s="34">
        <v>44973</v>
      </c>
      <c r="B75" s="184">
        <v>63770</v>
      </c>
      <c r="C75" s="180" t="s">
        <v>112</v>
      </c>
      <c r="D75" s="152"/>
      <c r="E75" s="26">
        <v>0</v>
      </c>
      <c r="F75" s="10">
        <f t="shared" si="1"/>
        <v>194395248.66</v>
      </c>
    </row>
    <row r="76" spans="1:11" s="27" customFormat="1" ht="30" customHeight="1" x14ac:dyDescent="0.2">
      <c r="A76" s="34">
        <v>44973</v>
      </c>
      <c r="B76" s="179" t="s">
        <v>663</v>
      </c>
      <c r="C76" s="180" t="s">
        <v>744</v>
      </c>
      <c r="D76" s="152"/>
      <c r="E76" s="26">
        <v>119178.29</v>
      </c>
      <c r="F76" s="10">
        <f t="shared" si="1"/>
        <v>194276070.37</v>
      </c>
    </row>
    <row r="77" spans="1:11" s="27" customFormat="1" ht="43.5" customHeight="1" x14ac:dyDescent="0.2">
      <c r="A77" s="34">
        <v>44973</v>
      </c>
      <c r="B77" s="179" t="s">
        <v>677</v>
      </c>
      <c r="C77" s="180" t="s">
        <v>743</v>
      </c>
      <c r="D77" s="152"/>
      <c r="E77" s="26">
        <v>35100</v>
      </c>
      <c r="F77" s="10">
        <f t="shared" si="1"/>
        <v>194240970.37</v>
      </c>
    </row>
    <row r="78" spans="1:11" s="27" customFormat="1" ht="41.25" customHeight="1" x14ac:dyDescent="0.2">
      <c r="A78" s="34">
        <v>44974</v>
      </c>
      <c r="B78" s="179" t="s">
        <v>679</v>
      </c>
      <c r="C78" s="180" t="s">
        <v>742</v>
      </c>
      <c r="D78" s="152"/>
      <c r="E78" s="26">
        <v>3950</v>
      </c>
      <c r="F78" s="10">
        <f t="shared" si="1"/>
        <v>194237020.37</v>
      </c>
    </row>
    <row r="79" spans="1:11" s="27" customFormat="1" ht="51.75" customHeight="1" x14ac:dyDescent="0.2">
      <c r="A79" s="34">
        <v>44974</v>
      </c>
      <c r="B79" s="179" t="s">
        <v>678</v>
      </c>
      <c r="C79" s="180" t="s">
        <v>741</v>
      </c>
      <c r="D79" s="152"/>
      <c r="E79" s="26">
        <v>72419.87</v>
      </c>
      <c r="F79" s="10">
        <f t="shared" si="1"/>
        <v>194164600.5</v>
      </c>
    </row>
    <row r="80" spans="1:11" s="27" customFormat="1" ht="33.75" customHeight="1" x14ac:dyDescent="0.2">
      <c r="A80" s="34">
        <v>44977</v>
      </c>
      <c r="B80" s="179" t="s">
        <v>727</v>
      </c>
      <c r="C80" s="180" t="s">
        <v>740</v>
      </c>
      <c r="D80" s="152"/>
      <c r="E80" s="26">
        <v>57856.77</v>
      </c>
      <c r="F80" s="10">
        <f t="shared" si="1"/>
        <v>194106743.72999999</v>
      </c>
    </row>
    <row r="81" spans="1:6" s="27" customFormat="1" ht="23.25" customHeight="1" x14ac:dyDescent="0.2">
      <c r="A81" s="34">
        <v>44977</v>
      </c>
      <c r="B81" s="184">
        <v>63774</v>
      </c>
      <c r="C81" s="180" t="s">
        <v>112</v>
      </c>
      <c r="D81" s="152"/>
      <c r="E81" s="26">
        <v>0</v>
      </c>
      <c r="F81" s="10">
        <f t="shared" si="1"/>
        <v>194106743.72999999</v>
      </c>
    </row>
    <row r="82" spans="1:6" s="27" customFormat="1" ht="30.75" customHeight="1" x14ac:dyDescent="0.2">
      <c r="A82" s="34">
        <v>44977</v>
      </c>
      <c r="B82" s="179" t="s">
        <v>728</v>
      </c>
      <c r="C82" s="180" t="s">
        <v>739</v>
      </c>
      <c r="D82" s="152"/>
      <c r="E82" s="26">
        <v>119107.29</v>
      </c>
      <c r="F82" s="10">
        <f t="shared" si="1"/>
        <v>193987636.44</v>
      </c>
    </row>
    <row r="83" spans="1:6" s="27" customFormat="1" ht="30.75" customHeight="1" x14ac:dyDescent="0.2">
      <c r="A83" s="34">
        <v>44977</v>
      </c>
      <c r="B83" s="179" t="s">
        <v>729</v>
      </c>
      <c r="C83" s="180" t="s">
        <v>738</v>
      </c>
      <c r="D83" s="30"/>
      <c r="E83" s="26">
        <v>54400.56</v>
      </c>
      <c r="F83" s="10">
        <f t="shared" si="1"/>
        <v>193933235.88</v>
      </c>
    </row>
    <row r="84" spans="1:6" s="27" customFormat="1" ht="34.5" customHeight="1" x14ac:dyDescent="0.2">
      <c r="A84" s="34">
        <v>44977</v>
      </c>
      <c r="B84" s="179" t="s">
        <v>730</v>
      </c>
      <c r="C84" s="180" t="s">
        <v>737</v>
      </c>
      <c r="D84" s="30"/>
      <c r="E84" s="26">
        <v>521579.33</v>
      </c>
      <c r="F84" s="10">
        <f t="shared" si="1"/>
        <v>193411656.54999998</v>
      </c>
    </row>
    <row r="85" spans="1:6" s="27" customFormat="1" ht="28.5" customHeight="1" x14ac:dyDescent="0.2">
      <c r="A85" s="34">
        <v>44978</v>
      </c>
      <c r="B85" s="179" t="s">
        <v>731</v>
      </c>
      <c r="C85" s="180" t="s">
        <v>736</v>
      </c>
      <c r="D85" s="30"/>
      <c r="E85" s="26">
        <v>56459.5</v>
      </c>
      <c r="F85" s="10">
        <f t="shared" si="1"/>
        <v>193355197.04999998</v>
      </c>
    </row>
    <row r="86" spans="1:6" s="27" customFormat="1" ht="51" customHeight="1" x14ac:dyDescent="0.2">
      <c r="A86" s="34">
        <v>44978</v>
      </c>
      <c r="B86" s="179" t="s">
        <v>732</v>
      </c>
      <c r="C86" s="180" t="s">
        <v>735</v>
      </c>
      <c r="D86" s="30"/>
      <c r="E86" s="26">
        <v>28350</v>
      </c>
      <c r="F86" s="10">
        <f t="shared" si="1"/>
        <v>193326847.04999998</v>
      </c>
    </row>
    <row r="87" spans="1:6" s="27" customFormat="1" ht="29.25" customHeight="1" x14ac:dyDescent="0.2">
      <c r="A87" s="34">
        <v>44978</v>
      </c>
      <c r="B87" s="179" t="s">
        <v>733</v>
      </c>
      <c r="C87" s="180" t="s">
        <v>734</v>
      </c>
      <c r="D87" s="30"/>
      <c r="E87" s="26">
        <v>209310.67</v>
      </c>
      <c r="F87" s="10">
        <f t="shared" si="1"/>
        <v>193117536.38</v>
      </c>
    </row>
    <row r="88" spans="1:6" s="27" customFormat="1" ht="28.5" customHeight="1" x14ac:dyDescent="0.2">
      <c r="A88" s="34">
        <v>44979</v>
      </c>
      <c r="B88" s="179" t="s">
        <v>806</v>
      </c>
      <c r="C88" s="180" t="s">
        <v>802</v>
      </c>
      <c r="D88" s="30"/>
      <c r="E88" s="26">
        <v>94321.01</v>
      </c>
      <c r="F88" s="10">
        <f t="shared" si="1"/>
        <v>193023215.37</v>
      </c>
    </row>
    <row r="89" spans="1:6" s="27" customFormat="1" ht="28.5" customHeight="1" x14ac:dyDescent="0.2">
      <c r="A89" s="34">
        <v>44979</v>
      </c>
      <c r="B89" s="179" t="s">
        <v>807</v>
      </c>
      <c r="C89" s="180" t="s">
        <v>803</v>
      </c>
      <c r="D89" s="30"/>
      <c r="E89" s="26">
        <v>299894.99</v>
      </c>
      <c r="F89" s="10">
        <f t="shared" si="1"/>
        <v>192723320.38</v>
      </c>
    </row>
    <row r="90" spans="1:6" s="27" customFormat="1" ht="38.25" customHeight="1" x14ac:dyDescent="0.2">
      <c r="A90" s="34">
        <v>44979</v>
      </c>
      <c r="B90" s="179" t="s">
        <v>808</v>
      </c>
      <c r="C90" s="180" t="s">
        <v>804</v>
      </c>
      <c r="D90" s="30"/>
      <c r="E90" s="26">
        <v>1368191.37</v>
      </c>
      <c r="F90" s="10">
        <f t="shared" si="1"/>
        <v>191355129.00999999</v>
      </c>
    </row>
    <row r="91" spans="1:6" s="27" customFormat="1" ht="33" customHeight="1" x14ac:dyDescent="0.2">
      <c r="A91" s="34">
        <v>44980</v>
      </c>
      <c r="B91" s="179" t="s">
        <v>809</v>
      </c>
      <c r="C91" s="180" t="s">
        <v>805</v>
      </c>
      <c r="D91" s="30"/>
      <c r="E91" s="26">
        <v>95106</v>
      </c>
      <c r="F91" s="10">
        <f t="shared" si="1"/>
        <v>191260023.00999999</v>
      </c>
    </row>
    <row r="92" spans="1:6" s="27" customFormat="1" ht="29.25" customHeight="1" x14ac:dyDescent="0.2">
      <c r="A92" s="34">
        <v>44981</v>
      </c>
      <c r="B92" s="179" t="s">
        <v>811</v>
      </c>
      <c r="C92" s="180" t="s">
        <v>810</v>
      </c>
      <c r="D92" s="30"/>
      <c r="E92" s="26">
        <v>239982.4</v>
      </c>
      <c r="F92" s="10">
        <f t="shared" ref="F92:F93" si="2">F91-E92</f>
        <v>191020040.60999998</v>
      </c>
    </row>
    <row r="93" spans="1:6" s="27" customFormat="1" ht="30.75" customHeight="1" x14ac:dyDescent="0.2">
      <c r="A93" s="34">
        <v>44985</v>
      </c>
      <c r="B93" s="179" t="s">
        <v>909</v>
      </c>
      <c r="C93" s="180" t="s">
        <v>910</v>
      </c>
      <c r="D93" s="30"/>
      <c r="E93" s="26">
        <v>16860.5</v>
      </c>
      <c r="F93" s="10">
        <f t="shared" si="2"/>
        <v>191003180.10999998</v>
      </c>
    </row>
    <row r="94" spans="1:6" s="36" customFormat="1" ht="15" customHeight="1" x14ac:dyDescent="0.2">
      <c r="A94" s="37"/>
      <c r="B94" s="38"/>
      <c r="C94" s="39"/>
      <c r="D94" s="40"/>
      <c r="E94" s="41"/>
      <c r="F94" s="42"/>
    </row>
    <row r="95" spans="1:6" s="36" customFormat="1" ht="15" customHeight="1" x14ac:dyDescent="0.2">
      <c r="A95" s="37"/>
      <c r="B95" s="38"/>
      <c r="C95" s="39"/>
      <c r="D95" s="40"/>
      <c r="E95" s="41"/>
      <c r="F95" s="42"/>
    </row>
    <row r="96" spans="1:6" s="36" customFormat="1" ht="15" customHeight="1" x14ac:dyDescent="0.2">
      <c r="A96" s="37"/>
      <c r="B96" s="38"/>
      <c r="C96" s="39"/>
      <c r="D96" s="40"/>
      <c r="E96" s="41"/>
      <c r="F96" s="42"/>
    </row>
    <row r="97" spans="1:6" s="36" customFormat="1" ht="15" customHeight="1" x14ac:dyDescent="0.2">
      <c r="A97" s="37"/>
      <c r="B97" s="38"/>
      <c r="C97" s="39"/>
      <c r="D97" s="40"/>
      <c r="E97" s="41"/>
      <c r="F97" s="42"/>
    </row>
    <row r="98" spans="1:6" s="36" customFormat="1" ht="15" customHeight="1" x14ac:dyDescent="0.2">
      <c r="A98" s="37"/>
      <c r="B98" s="38"/>
      <c r="C98" s="39"/>
      <c r="D98" s="40"/>
      <c r="E98" s="41"/>
      <c r="F98" s="42"/>
    </row>
    <row r="99" spans="1:6" s="36" customFormat="1" ht="15" customHeight="1" x14ac:dyDescent="0.2">
      <c r="A99" s="37"/>
      <c r="B99" s="38"/>
      <c r="C99" s="39"/>
      <c r="D99" s="40"/>
      <c r="E99" s="41"/>
      <c r="F99" s="42"/>
    </row>
    <row r="100" spans="1:6" s="36" customFormat="1" ht="15" customHeight="1" x14ac:dyDescent="0.2">
      <c r="A100" s="37"/>
      <c r="B100" s="38"/>
      <c r="C100" s="39"/>
      <c r="D100" s="40"/>
      <c r="E100" s="41"/>
      <c r="F100" s="42"/>
    </row>
    <row r="101" spans="1:6" s="36" customFormat="1" ht="15" customHeight="1" x14ac:dyDescent="0.2">
      <c r="A101" s="37"/>
      <c r="B101" s="38"/>
      <c r="C101" s="39"/>
      <c r="D101" s="40"/>
      <c r="E101" s="41"/>
      <c r="F101" s="42"/>
    </row>
    <row r="102" spans="1:6" s="36" customFormat="1" ht="15" customHeight="1" x14ac:dyDescent="0.2">
      <c r="A102" s="37"/>
      <c r="B102" s="38"/>
      <c r="C102" s="39"/>
      <c r="D102" s="40"/>
      <c r="E102" s="41"/>
      <c r="F102" s="42"/>
    </row>
    <row r="103" spans="1:6" s="36" customFormat="1" ht="15" customHeight="1" x14ac:dyDescent="0.2">
      <c r="A103" s="37"/>
      <c r="B103" s="38"/>
      <c r="C103" s="39"/>
      <c r="D103" s="40"/>
      <c r="E103" s="41"/>
      <c r="F103" s="42"/>
    </row>
    <row r="104" spans="1:6" s="36" customFormat="1" ht="15" customHeight="1" x14ac:dyDescent="0.2">
      <c r="A104" s="37"/>
      <c r="B104" s="38"/>
      <c r="C104" s="39"/>
      <c r="D104" s="40"/>
      <c r="E104" s="41"/>
      <c r="F104" s="42"/>
    </row>
    <row r="105" spans="1:6" s="36" customFormat="1" ht="15" customHeight="1" x14ac:dyDescent="0.2">
      <c r="A105" s="37"/>
      <c r="B105" s="38"/>
      <c r="C105" s="39"/>
      <c r="D105" s="40"/>
      <c r="E105" s="41"/>
      <c r="F105" s="42"/>
    </row>
    <row r="106" spans="1:6" s="36" customFormat="1" ht="15" customHeight="1" x14ac:dyDescent="0.2">
      <c r="A106" s="37"/>
      <c r="B106" s="38"/>
      <c r="C106" s="39"/>
      <c r="D106" s="40"/>
      <c r="E106" s="41"/>
      <c r="F106" s="42"/>
    </row>
    <row r="107" spans="1:6" s="36" customFormat="1" ht="15" customHeight="1" x14ac:dyDescent="0.2">
      <c r="A107" s="37"/>
      <c r="B107" s="38"/>
      <c r="C107" s="39"/>
      <c r="D107" s="40"/>
      <c r="E107" s="41"/>
      <c r="F107" s="42"/>
    </row>
    <row r="108" spans="1:6" s="36" customFormat="1" ht="15" customHeight="1" x14ac:dyDescent="0.2">
      <c r="A108" s="37"/>
      <c r="B108" s="38"/>
      <c r="C108" s="39"/>
      <c r="D108" s="40"/>
      <c r="E108" s="41"/>
      <c r="F108" s="42"/>
    </row>
    <row r="109" spans="1:6" s="36" customFormat="1" ht="15" customHeight="1" x14ac:dyDescent="0.2">
      <c r="A109" s="37"/>
      <c r="B109" s="38"/>
      <c r="C109" s="39"/>
      <c r="D109" s="40"/>
      <c r="E109" s="41"/>
      <c r="F109" s="42"/>
    </row>
    <row r="110" spans="1:6" s="36" customFormat="1" ht="15" customHeight="1" x14ac:dyDescent="0.2">
      <c r="A110" s="37"/>
      <c r="B110" s="38"/>
      <c r="C110" s="39"/>
      <c r="D110" s="40"/>
      <c r="E110" s="41"/>
      <c r="F110" s="42"/>
    </row>
    <row r="111" spans="1:6" s="36" customFormat="1" ht="15" customHeight="1" x14ac:dyDescent="0.2">
      <c r="A111" s="37"/>
      <c r="B111" s="38"/>
      <c r="C111" s="39"/>
      <c r="D111" s="40"/>
      <c r="E111" s="41"/>
      <c r="F111" s="42"/>
    </row>
    <row r="112" spans="1:6" s="36" customFormat="1" ht="15" customHeight="1" x14ac:dyDescent="0.2">
      <c r="A112" s="37"/>
      <c r="B112" s="38"/>
      <c r="C112" s="39"/>
      <c r="D112" s="40"/>
      <c r="E112" s="41"/>
      <c r="F112" s="42"/>
    </row>
    <row r="113" spans="1:60" s="36" customFormat="1" ht="15" customHeight="1" x14ac:dyDescent="0.2">
      <c r="A113" s="37"/>
      <c r="B113" s="38"/>
      <c r="C113" s="39"/>
      <c r="D113" s="40"/>
      <c r="E113" s="41"/>
      <c r="F113" s="42"/>
    </row>
    <row r="114" spans="1:60" s="36" customFormat="1" ht="15" customHeight="1" x14ac:dyDescent="0.2">
      <c r="A114" s="37"/>
      <c r="B114" s="38"/>
      <c r="C114" s="39"/>
      <c r="D114" s="40"/>
      <c r="E114" s="41"/>
      <c r="F114" s="42"/>
    </row>
    <row r="115" spans="1:60" s="36" customFormat="1" ht="15" customHeight="1" x14ac:dyDescent="0.2">
      <c r="A115" s="37"/>
      <c r="B115" s="38"/>
      <c r="C115" s="39"/>
      <c r="D115" s="40"/>
      <c r="E115" s="41"/>
      <c r="F115" s="42"/>
    </row>
    <row r="116" spans="1:60" s="36" customFormat="1" ht="15" customHeight="1" x14ac:dyDescent="0.2">
      <c r="A116" s="37"/>
      <c r="B116" s="38"/>
      <c r="C116" s="39"/>
      <c r="D116" s="40"/>
      <c r="E116" s="41"/>
      <c r="F116" s="42"/>
    </row>
    <row r="117" spans="1:60" s="36" customFormat="1" ht="15" customHeight="1" x14ac:dyDescent="0.2">
      <c r="A117" s="37"/>
      <c r="B117" s="38"/>
      <c r="C117" s="39"/>
      <c r="D117" s="40"/>
      <c r="E117" s="41"/>
      <c r="F117" s="42"/>
    </row>
    <row r="118" spans="1:60" s="36" customFormat="1" ht="15" customHeight="1" x14ac:dyDescent="0.2">
      <c r="A118" s="37"/>
      <c r="B118" s="38"/>
      <c r="C118" s="39"/>
      <c r="D118" s="40"/>
      <c r="E118" s="41"/>
      <c r="F118" s="42"/>
    </row>
    <row r="119" spans="1:60" s="36" customFormat="1" ht="15" customHeight="1" x14ac:dyDescent="0.2">
      <c r="A119" s="37"/>
      <c r="B119" s="38"/>
      <c r="C119" s="39"/>
      <c r="D119" s="40"/>
      <c r="E119" s="41"/>
      <c r="F119" s="42"/>
    </row>
    <row r="120" spans="1:60" s="36" customFormat="1" ht="15" customHeight="1" x14ac:dyDescent="0.2">
      <c r="A120" s="37"/>
      <c r="B120" s="38"/>
      <c r="C120" s="39"/>
      <c r="D120" s="40"/>
      <c r="E120" s="41"/>
      <c r="F120" s="42"/>
    </row>
    <row r="121" spans="1:60" s="36" customFormat="1" ht="15" customHeight="1" x14ac:dyDescent="0.2">
      <c r="A121" s="37"/>
      <c r="B121" s="38"/>
      <c r="C121" s="39"/>
      <c r="D121" s="40"/>
      <c r="E121" s="41"/>
      <c r="F121" s="42"/>
    </row>
    <row r="122" spans="1:60" s="36" customFormat="1" ht="15" customHeight="1" x14ac:dyDescent="0.2">
      <c r="A122" s="37"/>
      <c r="B122" s="38"/>
      <c r="C122" s="39"/>
      <c r="D122" s="40"/>
      <c r="E122" s="41"/>
      <c r="F122" s="42"/>
    </row>
    <row r="123" spans="1:60" s="36" customFormat="1" ht="15" customHeight="1" x14ac:dyDescent="0.2">
      <c r="A123" s="37"/>
      <c r="B123" s="38"/>
      <c r="C123" s="39"/>
      <c r="D123" s="40"/>
      <c r="E123" s="41"/>
      <c r="F123" s="42"/>
    </row>
    <row r="124" spans="1:60" s="36" customFormat="1" ht="15" customHeight="1" x14ac:dyDescent="0.2">
      <c r="A124" s="37"/>
      <c r="B124" s="38"/>
      <c r="C124" s="39"/>
      <c r="D124" s="40"/>
      <c r="E124" s="41"/>
      <c r="F124" s="42"/>
    </row>
    <row r="125" spans="1:60" s="36" customFormat="1" ht="15" customHeight="1" x14ac:dyDescent="0.2">
      <c r="A125" s="37"/>
      <c r="B125" s="38"/>
      <c r="C125" s="39"/>
      <c r="D125" s="40"/>
      <c r="E125" s="41"/>
      <c r="F125" s="42"/>
    </row>
    <row r="126" spans="1:60" s="44" customFormat="1" ht="15" customHeight="1" x14ac:dyDescent="0.25">
      <c r="A126" s="199" t="s">
        <v>0</v>
      </c>
      <c r="B126" s="199"/>
      <c r="C126" s="199"/>
      <c r="D126" s="199"/>
      <c r="E126" s="199"/>
      <c r="F126" s="199"/>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row>
    <row r="127" spans="1:60" s="44" customFormat="1" ht="15" customHeight="1" x14ac:dyDescent="0.25">
      <c r="A127" s="199" t="s">
        <v>1</v>
      </c>
      <c r="B127" s="199"/>
      <c r="C127" s="199"/>
      <c r="D127" s="199"/>
      <c r="E127" s="199"/>
      <c r="F127" s="199"/>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row>
    <row r="128" spans="1:60" s="44" customFormat="1" ht="15" customHeight="1" x14ac:dyDescent="0.25">
      <c r="A128" s="200" t="s">
        <v>345</v>
      </c>
      <c r="B128" s="200"/>
      <c r="C128" s="200"/>
      <c r="D128" s="200"/>
      <c r="E128" s="200"/>
      <c r="F128" s="200"/>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row>
    <row r="129" spans="1:60" s="44" customFormat="1" ht="15" customHeight="1" x14ac:dyDescent="0.25">
      <c r="A129" s="200" t="s">
        <v>2</v>
      </c>
      <c r="B129" s="200"/>
      <c r="C129" s="200"/>
      <c r="D129" s="200"/>
      <c r="E129" s="200"/>
      <c r="F129" s="200"/>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row>
    <row r="130" spans="1:60" s="44" customFormat="1" ht="15" customHeight="1" x14ac:dyDescent="0.25">
      <c r="A130" s="158"/>
      <c r="B130" s="159"/>
      <c r="C130" s="90"/>
      <c r="D130" s="160"/>
      <c r="E130" s="161"/>
      <c r="F130" s="162"/>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row>
    <row r="131" spans="1:60" s="44" customFormat="1" ht="12" customHeight="1" x14ac:dyDescent="0.2">
      <c r="A131" s="202" t="s">
        <v>24</v>
      </c>
      <c r="B131" s="203"/>
      <c r="C131" s="203"/>
      <c r="D131" s="203"/>
      <c r="E131" s="203"/>
      <c r="F131" s="204"/>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row>
    <row r="132" spans="1:60" s="44" customFormat="1" ht="12" customHeight="1" x14ac:dyDescent="0.2">
      <c r="A132" s="205"/>
      <c r="B132" s="206"/>
      <c r="C132" s="206"/>
      <c r="D132" s="206"/>
      <c r="E132" s="206"/>
      <c r="F132" s="207"/>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row>
    <row r="133" spans="1:60" s="44" customFormat="1" ht="15" customHeight="1" x14ac:dyDescent="0.2">
      <c r="A133" s="208" t="s">
        <v>4</v>
      </c>
      <c r="B133" s="208"/>
      <c r="C133" s="208"/>
      <c r="D133" s="208"/>
      <c r="E133" s="208"/>
      <c r="F133" s="45">
        <v>40681014.100000001</v>
      </c>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row>
    <row r="134" spans="1:60" s="44" customFormat="1" ht="15" customHeight="1" x14ac:dyDescent="0.2">
      <c r="A134" s="46"/>
      <c r="B134" s="47"/>
      <c r="C134" s="46"/>
      <c r="D134" s="46"/>
      <c r="E134" s="46"/>
      <c r="F134" s="48"/>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row>
    <row r="135" spans="1:60" s="44" customFormat="1" ht="15" customHeight="1" x14ac:dyDescent="0.2">
      <c r="A135" s="49" t="s">
        <v>5</v>
      </c>
      <c r="B135" s="49" t="s">
        <v>6</v>
      </c>
      <c r="C135" s="49" t="s">
        <v>25</v>
      </c>
      <c r="D135" s="49" t="s">
        <v>8</v>
      </c>
      <c r="E135" s="49" t="s">
        <v>9</v>
      </c>
      <c r="F135" s="49" t="s">
        <v>26</v>
      </c>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row>
    <row r="136" spans="1:60" s="44" customFormat="1" ht="15" customHeight="1" x14ac:dyDescent="0.2">
      <c r="A136" s="50"/>
      <c r="B136" s="12"/>
      <c r="C136" s="174" t="s">
        <v>27</v>
      </c>
      <c r="D136" s="51">
        <v>20000000</v>
      </c>
      <c r="E136" s="51"/>
      <c r="F136" s="52">
        <f>F133+D136</f>
        <v>60681014.100000001</v>
      </c>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row>
    <row r="137" spans="1:60" s="44" customFormat="1" ht="15" customHeight="1" x14ac:dyDescent="0.2">
      <c r="A137" s="50"/>
      <c r="B137" s="12"/>
      <c r="C137" s="174" t="s">
        <v>28</v>
      </c>
      <c r="D137" s="51"/>
      <c r="E137" s="53"/>
      <c r="F137" s="52">
        <f>F136</f>
        <v>60681014.100000001</v>
      </c>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row>
    <row r="138" spans="1:60" s="44" customFormat="1" ht="15" customHeight="1" x14ac:dyDescent="0.2">
      <c r="A138" s="50"/>
      <c r="B138" s="12"/>
      <c r="C138" s="174" t="s">
        <v>29</v>
      </c>
      <c r="D138" s="51"/>
      <c r="E138" s="53"/>
      <c r="F138" s="52">
        <f>F137</f>
        <v>60681014.100000001</v>
      </c>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row>
    <row r="139" spans="1:60" s="44" customFormat="1" ht="15" customHeight="1" x14ac:dyDescent="0.2">
      <c r="A139" s="54"/>
      <c r="B139" s="55"/>
      <c r="C139" s="174" t="s">
        <v>30</v>
      </c>
      <c r="D139" s="51"/>
      <c r="E139" s="51"/>
      <c r="F139" s="52">
        <f>F138+D139</f>
        <v>60681014.100000001</v>
      </c>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row>
    <row r="140" spans="1:60" s="44" customFormat="1" ht="15" customHeight="1" x14ac:dyDescent="0.2">
      <c r="A140" s="54"/>
      <c r="B140" s="55"/>
      <c r="C140" s="174" t="s">
        <v>27</v>
      </c>
      <c r="D140" s="56"/>
      <c r="E140" s="57"/>
      <c r="F140" s="52">
        <f t="shared" ref="F140" si="3">F139+D140</f>
        <v>60681014.100000001</v>
      </c>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row>
    <row r="141" spans="1:60" s="44" customFormat="1" ht="15" customHeight="1" x14ac:dyDescent="0.2">
      <c r="A141" s="58"/>
      <c r="B141" s="55"/>
      <c r="C141" s="175" t="s">
        <v>15</v>
      </c>
      <c r="D141" s="60"/>
      <c r="E141" s="53">
        <v>43979.25</v>
      </c>
      <c r="F141" s="52">
        <f>F140-E141</f>
        <v>60637034.850000001</v>
      </c>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row>
    <row r="142" spans="1:60" s="44" customFormat="1" ht="15" customHeight="1" x14ac:dyDescent="0.2">
      <c r="A142" s="58"/>
      <c r="B142" s="55"/>
      <c r="C142" s="176" t="s">
        <v>16</v>
      </c>
      <c r="D142" s="60"/>
      <c r="E142" s="53"/>
      <c r="F142" s="52">
        <f t="shared" ref="F142:F155" si="4">F141-E142</f>
        <v>60637034.850000001</v>
      </c>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row>
    <row r="143" spans="1:60" s="44" customFormat="1" ht="15" customHeight="1" x14ac:dyDescent="0.2">
      <c r="A143" s="58"/>
      <c r="B143" s="55"/>
      <c r="C143" s="175" t="s">
        <v>17</v>
      </c>
      <c r="D143" s="60"/>
      <c r="E143" s="61">
        <v>4000</v>
      </c>
      <c r="F143" s="52">
        <f t="shared" si="4"/>
        <v>60633034.850000001</v>
      </c>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row>
    <row r="144" spans="1:60" s="44" customFormat="1" ht="15" customHeight="1" x14ac:dyDescent="0.2">
      <c r="A144" s="58"/>
      <c r="B144" s="55"/>
      <c r="C144" s="175" t="s">
        <v>22</v>
      </c>
      <c r="D144" s="60"/>
      <c r="E144" s="61">
        <v>175</v>
      </c>
      <c r="F144" s="52">
        <f t="shared" si="4"/>
        <v>60632859.850000001</v>
      </c>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row>
    <row r="145" spans="1:60" s="44" customFormat="1" ht="37.5" customHeight="1" x14ac:dyDescent="0.2">
      <c r="A145" s="34">
        <v>44958</v>
      </c>
      <c r="B145" s="179" t="s">
        <v>384</v>
      </c>
      <c r="C145" s="180" t="s">
        <v>385</v>
      </c>
      <c r="D145" s="62"/>
      <c r="E145" s="26">
        <v>450000</v>
      </c>
      <c r="F145" s="52">
        <f t="shared" si="4"/>
        <v>60182859.850000001</v>
      </c>
      <c r="G145" s="43"/>
      <c r="H145" s="43"/>
      <c r="I145" s="43"/>
      <c r="J145" s="43" t="s">
        <v>169</v>
      </c>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row>
    <row r="146" spans="1:60" s="44" customFormat="1" ht="27" customHeight="1" x14ac:dyDescent="0.2">
      <c r="A146" s="34">
        <v>44964</v>
      </c>
      <c r="B146" s="179" t="s">
        <v>389</v>
      </c>
      <c r="C146" s="170" t="s">
        <v>112</v>
      </c>
      <c r="D146" s="63"/>
      <c r="E146" s="26">
        <v>0</v>
      </c>
      <c r="F146" s="52">
        <f t="shared" si="4"/>
        <v>60182859.850000001</v>
      </c>
      <c r="G146" s="43"/>
      <c r="H146" s="43"/>
      <c r="I146" s="43"/>
      <c r="J146" s="43"/>
      <c r="K146" s="64"/>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row>
    <row r="147" spans="1:60" s="44" customFormat="1" ht="39" customHeight="1" x14ac:dyDescent="0.2">
      <c r="A147" s="34">
        <v>44970</v>
      </c>
      <c r="B147" s="179" t="s">
        <v>468</v>
      </c>
      <c r="C147" s="179" t="s">
        <v>470</v>
      </c>
      <c r="D147" s="65"/>
      <c r="E147" s="26">
        <v>6735889.0300000003</v>
      </c>
      <c r="F147" s="52">
        <f t="shared" si="4"/>
        <v>53446970.82</v>
      </c>
      <c r="G147" s="43"/>
      <c r="H147" s="43"/>
      <c r="I147" s="43"/>
      <c r="J147" s="43"/>
      <c r="K147" s="64"/>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row>
    <row r="148" spans="1:60" s="44" customFormat="1" ht="41.25" customHeight="1" x14ac:dyDescent="0.2">
      <c r="A148" s="34">
        <v>44970</v>
      </c>
      <c r="B148" s="179" t="s">
        <v>469</v>
      </c>
      <c r="C148" s="179" t="s">
        <v>471</v>
      </c>
      <c r="D148" s="66"/>
      <c r="E148" s="26">
        <v>19669365.280000001</v>
      </c>
      <c r="F148" s="52">
        <f t="shared" si="4"/>
        <v>33777605.539999999</v>
      </c>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row>
    <row r="149" spans="1:60" s="44" customFormat="1" ht="60.75" customHeight="1" x14ac:dyDescent="0.2">
      <c r="A149" s="34">
        <v>44971</v>
      </c>
      <c r="B149" s="179" t="s">
        <v>551</v>
      </c>
      <c r="C149" s="180" t="s">
        <v>549</v>
      </c>
      <c r="D149" s="66"/>
      <c r="E149" s="26">
        <v>500000</v>
      </c>
      <c r="F149" s="52">
        <f t="shared" si="4"/>
        <v>33277605.539999999</v>
      </c>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row>
    <row r="150" spans="1:60" s="44" customFormat="1" ht="52.5" customHeight="1" x14ac:dyDescent="0.2">
      <c r="A150" s="34">
        <v>44971</v>
      </c>
      <c r="B150" s="179" t="s">
        <v>548</v>
      </c>
      <c r="C150" s="180" t="s">
        <v>550</v>
      </c>
      <c r="D150" s="66"/>
      <c r="E150" s="26">
        <v>1486080.83</v>
      </c>
      <c r="F150" s="52">
        <f t="shared" si="4"/>
        <v>31791524.710000001</v>
      </c>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row>
    <row r="151" spans="1:60" s="44" customFormat="1" ht="40.5" customHeight="1" x14ac:dyDescent="0.2">
      <c r="A151" s="34">
        <v>44977</v>
      </c>
      <c r="B151" s="179" t="s">
        <v>749</v>
      </c>
      <c r="C151" s="180" t="s">
        <v>748</v>
      </c>
      <c r="D151" s="66"/>
      <c r="E151" s="26">
        <v>10298152.25</v>
      </c>
      <c r="F151" s="52">
        <f t="shared" si="4"/>
        <v>21493372.460000001</v>
      </c>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row>
    <row r="152" spans="1:60" s="44" customFormat="1" ht="39.75" customHeight="1" x14ac:dyDescent="0.2">
      <c r="A152" s="34">
        <v>44979</v>
      </c>
      <c r="B152" s="179" t="s">
        <v>813</v>
      </c>
      <c r="C152" s="180" t="s">
        <v>814</v>
      </c>
      <c r="D152" s="66"/>
      <c r="E152" s="26">
        <v>5000</v>
      </c>
      <c r="F152" s="52">
        <f t="shared" si="4"/>
        <v>21488372.460000001</v>
      </c>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row>
    <row r="153" spans="1:60" s="44" customFormat="1" ht="39.75" customHeight="1" x14ac:dyDescent="0.2">
      <c r="A153" s="34">
        <v>44979</v>
      </c>
      <c r="B153" s="179" t="s">
        <v>812</v>
      </c>
      <c r="C153" s="180" t="s">
        <v>815</v>
      </c>
      <c r="D153" s="66"/>
      <c r="E153" s="26">
        <v>964704.61</v>
      </c>
      <c r="F153" s="52">
        <f t="shared" si="4"/>
        <v>20523667.850000001</v>
      </c>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row>
    <row r="154" spans="1:60" s="44" customFormat="1" ht="39.75" customHeight="1" x14ac:dyDescent="0.2">
      <c r="A154" s="34">
        <v>44985</v>
      </c>
      <c r="B154" s="179" t="s">
        <v>913</v>
      </c>
      <c r="C154" s="180" t="s">
        <v>914</v>
      </c>
      <c r="D154" s="66"/>
      <c r="E154" s="26">
        <v>1619577.2</v>
      </c>
      <c r="F154" s="52">
        <f t="shared" si="4"/>
        <v>18904090.650000002</v>
      </c>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row>
    <row r="155" spans="1:60" s="44" customFormat="1" ht="39" customHeight="1" x14ac:dyDescent="0.2">
      <c r="A155" s="34">
        <v>44985</v>
      </c>
      <c r="B155" s="179" t="s">
        <v>912</v>
      </c>
      <c r="C155" s="180" t="s">
        <v>915</v>
      </c>
      <c r="D155" s="66"/>
      <c r="E155" s="26">
        <v>0.01</v>
      </c>
      <c r="F155" s="52">
        <f t="shared" si="4"/>
        <v>18904090.640000001</v>
      </c>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row>
    <row r="156" spans="1:60" s="44" customFormat="1" ht="39" customHeight="1" x14ac:dyDescent="0.2">
      <c r="A156" s="37"/>
      <c r="B156" s="39"/>
      <c r="C156" s="69"/>
      <c r="D156" s="74"/>
      <c r="E156" s="41"/>
      <c r="F156" s="71"/>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row>
    <row r="157" spans="1:60" s="44" customFormat="1" ht="39" customHeight="1" x14ac:dyDescent="0.2">
      <c r="A157" s="37"/>
      <c r="B157" s="39"/>
      <c r="C157" s="69"/>
      <c r="D157" s="74"/>
      <c r="E157" s="41"/>
      <c r="F157" s="71"/>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row>
    <row r="158" spans="1:60" s="44" customFormat="1" ht="39" customHeight="1" x14ac:dyDescent="0.2">
      <c r="A158" s="37"/>
      <c r="B158" s="39"/>
      <c r="C158" s="69"/>
      <c r="D158" s="74"/>
      <c r="E158" s="41"/>
      <c r="F158" s="71"/>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row>
    <row r="159" spans="1:60" s="44" customFormat="1" ht="39" customHeight="1" x14ac:dyDescent="0.2">
      <c r="A159" s="37"/>
      <c r="B159" s="39"/>
      <c r="C159" s="69"/>
      <c r="D159" s="74"/>
      <c r="E159" s="41"/>
      <c r="F159" s="71"/>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row>
    <row r="160" spans="1:60" s="44" customFormat="1" ht="16.5" customHeight="1" x14ac:dyDescent="0.2">
      <c r="A160" s="68"/>
      <c r="B160" s="39"/>
      <c r="C160" s="69"/>
      <c r="D160" s="70"/>
      <c r="E160" s="41"/>
      <c r="F160" s="71"/>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row>
    <row r="161" spans="1:60" s="44" customFormat="1" ht="15" customHeight="1" x14ac:dyDescent="0.2">
      <c r="A161" s="72"/>
      <c r="B161" s="73"/>
      <c r="C161" s="69"/>
      <c r="D161" s="74"/>
      <c r="E161" s="41"/>
      <c r="F161" s="71"/>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row>
    <row r="162" spans="1:60" s="44" customFormat="1" ht="15" customHeight="1" x14ac:dyDescent="0.2">
      <c r="A162" s="72"/>
      <c r="B162" s="73"/>
      <c r="C162" s="69"/>
      <c r="D162" s="74"/>
      <c r="E162" s="41"/>
      <c r="F162" s="71"/>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row>
    <row r="163" spans="1:60" s="44" customFormat="1" ht="15" customHeight="1" x14ac:dyDescent="0.2">
      <c r="A163" s="72"/>
      <c r="B163" s="73"/>
      <c r="C163" s="69"/>
      <c r="D163" s="74"/>
      <c r="E163" s="41"/>
      <c r="F163" s="71"/>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row>
    <row r="164" spans="1:60" s="44" customFormat="1" ht="15" customHeight="1" x14ac:dyDescent="0.25">
      <c r="A164" s="199" t="s">
        <v>0</v>
      </c>
      <c r="B164" s="199"/>
      <c r="C164" s="199"/>
      <c r="D164" s="199"/>
      <c r="E164" s="199"/>
      <c r="F164" s="199"/>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row>
    <row r="165" spans="1:60" s="44" customFormat="1" ht="15" customHeight="1" x14ac:dyDescent="0.25">
      <c r="A165" s="199" t="s">
        <v>1</v>
      </c>
      <c r="B165" s="199"/>
      <c r="C165" s="199"/>
      <c r="D165" s="199"/>
      <c r="E165" s="199"/>
      <c r="F165" s="199"/>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row>
    <row r="166" spans="1:60" s="44" customFormat="1" ht="15" customHeight="1" x14ac:dyDescent="0.25">
      <c r="A166" s="200" t="s">
        <v>345</v>
      </c>
      <c r="B166" s="200"/>
      <c r="C166" s="200"/>
      <c r="D166" s="200"/>
      <c r="E166" s="200"/>
      <c r="F166" s="200"/>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row>
    <row r="167" spans="1:60" s="44" customFormat="1" ht="15" customHeight="1" x14ac:dyDescent="0.25">
      <c r="A167" s="200" t="s">
        <v>2</v>
      </c>
      <c r="B167" s="200"/>
      <c r="C167" s="200"/>
      <c r="D167" s="200"/>
      <c r="E167" s="200"/>
      <c r="F167" s="200"/>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row>
    <row r="168" spans="1:60" s="44" customFormat="1" ht="15" customHeight="1" x14ac:dyDescent="0.25">
      <c r="A168" s="158"/>
      <c r="B168" s="159"/>
      <c r="C168" s="90"/>
      <c r="D168" s="160"/>
      <c r="E168" s="161"/>
      <c r="F168" s="162"/>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row>
    <row r="169" spans="1:60" s="44" customFormat="1" ht="15" customHeight="1" x14ac:dyDescent="0.2">
      <c r="A169" s="201" t="s">
        <v>31</v>
      </c>
      <c r="B169" s="201"/>
      <c r="C169" s="201"/>
      <c r="D169" s="201"/>
      <c r="E169" s="201"/>
      <c r="F169" s="201"/>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row>
    <row r="170" spans="1:60" s="44" customFormat="1" ht="15" customHeight="1" x14ac:dyDescent="0.2">
      <c r="A170" s="201" t="s">
        <v>4</v>
      </c>
      <c r="B170" s="201"/>
      <c r="C170" s="201"/>
      <c r="D170" s="201"/>
      <c r="E170" s="201"/>
      <c r="F170" s="75">
        <v>10426157.310000001</v>
      </c>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row>
    <row r="171" spans="1:60" s="44" customFormat="1" ht="15" customHeight="1" x14ac:dyDescent="0.2">
      <c r="A171" s="189" t="s">
        <v>5</v>
      </c>
      <c r="B171" s="189" t="s">
        <v>6</v>
      </c>
      <c r="C171" s="189" t="s">
        <v>32</v>
      </c>
      <c r="D171" s="189" t="s">
        <v>8</v>
      </c>
      <c r="E171" s="189" t="s">
        <v>9</v>
      </c>
      <c r="F171" s="189" t="s">
        <v>26</v>
      </c>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row>
    <row r="172" spans="1:60" s="44" customFormat="1" ht="15" customHeight="1" x14ac:dyDescent="0.2">
      <c r="A172" s="76"/>
      <c r="B172" s="16"/>
      <c r="C172" s="77" t="s">
        <v>28</v>
      </c>
      <c r="D172" s="78"/>
      <c r="E172" s="79"/>
      <c r="F172" s="80">
        <f>F170+D172</f>
        <v>10426157.310000001</v>
      </c>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row>
    <row r="173" spans="1:60" s="44" customFormat="1" ht="15" customHeight="1" x14ac:dyDescent="0.2">
      <c r="A173" s="6"/>
      <c r="B173" s="7"/>
      <c r="C173" s="8" t="s">
        <v>33</v>
      </c>
      <c r="D173" s="81"/>
      <c r="E173" s="9"/>
      <c r="F173" s="80">
        <f>F172+D173</f>
        <v>10426157.310000001</v>
      </c>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row>
    <row r="174" spans="1:60" s="44" customFormat="1" ht="15" customHeight="1" x14ac:dyDescent="0.2">
      <c r="A174" s="6"/>
      <c r="B174" s="7"/>
      <c r="C174" s="8" t="s">
        <v>33</v>
      </c>
      <c r="D174" s="81"/>
      <c r="E174" s="9"/>
      <c r="F174" s="80">
        <f>F173-E174</f>
        <v>10426157.310000001</v>
      </c>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row>
    <row r="175" spans="1:60" s="44" customFormat="1" ht="15" customHeight="1" x14ac:dyDescent="0.2">
      <c r="A175" s="6"/>
      <c r="B175" s="7"/>
      <c r="C175" s="8" t="s">
        <v>34</v>
      </c>
      <c r="D175" s="81"/>
      <c r="E175" s="82"/>
      <c r="F175" s="80">
        <f>F174+D175</f>
        <v>10426157.310000001</v>
      </c>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row>
    <row r="176" spans="1:60" s="44" customFormat="1" ht="15" customHeight="1" x14ac:dyDescent="0.2">
      <c r="A176" s="6"/>
      <c r="B176" s="7"/>
      <c r="C176" s="83" t="s">
        <v>16</v>
      </c>
      <c r="D176" s="82"/>
      <c r="E176" s="82">
        <v>11281.86</v>
      </c>
      <c r="F176" s="80">
        <f t="shared" ref="F176:F193" si="5">F175-E176</f>
        <v>10414875.450000001</v>
      </c>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row>
    <row r="177" spans="1:60" s="44" customFormat="1" ht="15" customHeight="1" x14ac:dyDescent="0.2">
      <c r="A177" s="6"/>
      <c r="B177" s="7"/>
      <c r="C177" s="8" t="s">
        <v>15</v>
      </c>
      <c r="D177" s="82"/>
      <c r="E177" s="19"/>
      <c r="F177" s="80">
        <f t="shared" si="5"/>
        <v>10414875.450000001</v>
      </c>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row>
    <row r="178" spans="1:60" s="44" customFormat="1" ht="15" customHeight="1" x14ac:dyDescent="0.2">
      <c r="A178" s="6"/>
      <c r="B178" s="84"/>
      <c r="C178" s="8" t="s">
        <v>17</v>
      </c>
      <c r="D178" s="14"/>
      <c r="E178" s="25">
        <v>1000</v>
      </c>
      <c r="F178" s="80">
        <f t="shared" si="5"/>
        <v>10413875.450000001</v>
      </c>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row>
    <row r="179" spans="1:60" s="44" customFormat="1" ht="15" customHeight="1" x14ac:dyDescent="0.2">
      <c r="A179" s="6"/>
      <c r="B179" s="84"/>
      <c r="C179" s="8" t="s">
        <v>22</v>
      </c>
      <c r="D179" s="14"/>
      <c r="E179" s="25">
        <v>175</v>
      </c>
      <c r="F179" s="80">
        <f t="shared" si="5"/>
        <v>10413700.450000001</v>
      </c>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row>
    <row r="180" spans="1:60" s="44" customFormat="1" ht="15" customHeight="1" x14ac:dyDescent="0.2">
      <c r="A180" s="85"/>
      <c r="B180" s="86"/>
      <c r="C180" s="87" t="s">
        <v>35</v>
      </c>
      <c r="D180" s="66"/>
      <c r="E180" s="32">
        <v>79857.97</v>
      </c>
      <c r="F180" s="80">
        <f t="shared" si="5"/>
        <v>10333842.48</v>
      </c>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row>
    <row r="181" spans="1:60" s="44" customFormat="1" ht="15" customHeight="1" x14ac:dyDescent="0.2">
      <c r="A181" s="85"/>
      <c r="B181" s="111"/>
      <c r="C181" s="87" t="s">
        <v>342</v>
      </c>
      <c r="D181" s="66"/>
      <c r="E181" s="32">
        <v>6709.79</v>
      </c>
      <c r="F181" s="80">
        <f t="shared" si="5"/>
        <v>10327132.690000001</v>
      </c>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row>
    <row r="182" spans="1:60" s="44" customFormat="1" ht="23.25" customHeight="1" x14ac:dyDescent="0.2">
      <c r="A182" s="34">
        <v>44959</v>
      </c>
      <c r="B182" s="179" t="s">
        <v>670</v>
      </c>
      <c r="C182" s="181" t="s">
        <v>671</v>
      </c>
      <c r="D182" s="66"/>
      <c r="E182" s="32">
        <v>31755.47</v>
      </c>
      <c r="F182" s="80">
        <f t="shared" si="5"/>
        <v>10295377.220000001</v>
      </c>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row>
    <row r="183" spans="1:60" s="44" customFormat="1" ht="25.5" customHeight="1" x14ac:dyDescent="0.2">
      <c r="A183" s="34">
        <v>44959</v>
      </c>
      <c r="B183" s="179" t="s">
        <v>668</v>
      </c>
      <c r="C183" s="181" t="s">
        <v>669</v>
      </c>
      <c r="D183" s="66"/>
      <c r="E183" s="32">
        <v>24505.26</v>
      </c>
      <c r="F183" s="80">
        <f t="shared" si="5"/>
        <v>10270871.960000001</v>
      </c>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row>
    <row r="184" spans="1:60" s="44" customFormat="1" ht="29.25" customHeight="1" x14ac:dyDescent="0.2">
      <c r="A184" s="34">
        <v>44959</v>
      </c>
      <c r="B184" s="179" t="s">
        <v>386</v>
      </c>
      <c r="C184" s="185" t="s">
        <v>722</v>
      </c>
      <c r="D184" s="66"/>
      <c r="E184" s="32">
        <v>7250.21</v>
      </c>
      <c r="F184" s="80">
        <f t="shared" si="5"/>
        <v>10263621.75</v>
      </c>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row>
    <row r="185" spans="1:60" s="44" customFormat="1" ht="20.25" customHeight="1" x14ac:dyDescent="0.2">
      <c r="A185" s="34">
        <v>44959</v>
      </c>
      <c r="B185" s="179" t="s">
        <v>667</v>
      </c>
      <c r="C185" s="181" t="s">
        <v>672</v>
      </c>
      <c r="D185" s="66"/>
      <c r="E185" s="32">
        <v>57063.02</v>
      </c>
      <c r="F185" s="80">
        <f t="shared" si="5"/>
        <v>10206558.73</v>
      </c>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row>
    <row r="186" spans="1:60" s="44" customFormat="1" ht="21" customHeight="1" x14ac:dyDescent="0.2">
      <c r="A186" s="34">
        <v>44959</v>
      </c>
      <c r="B186" s="179" t="s">
        <v>387</v>
      </c>
      <c r="C186" s="181" t="s">
        <v>673</v>
      </c>
      <c r="D186" s="66"/>
      <c r="E186" s="32">
        <v>23290.21</v>
      </c>
      <c r="F186" s="80">
        <f t="shared" si="5"/>
        <v>10183268.52</v>
      </c>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row>
    <row r="187" spans="1:60" s="44" customFormat="1" ht="22.5" customHeight="1" x14ac:dyDescent="0.2">
      <c r="A187" s="34">
        <v>44959</v>
      </c>
      <c r="B187" s="179" t="s">
        <v>388</v>
      </c>
      <c r="C187" s="181" t="s">
        <v>674</v>
      </c>
      <c r="D187" s="66"/>
      <c r="E187" s="32">
        <v>6709.79</v>
      </c>
      <c r="F187" s="80">
        <f t="shared" si="5"/>
        <v>10176558.73</v>
      </c>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row>
    <row r="188" spans="1:60" s="44" customFormat="1" ht="15.75" customHeight="1" x14ac:dyDescent="0.2">
      <c r="A188" s="34">
        <v>44960</v>
      </c>
      <c r="B188" s="181" t="s">
        <v>724</v>
      </c>
      <c r="C188" s="181" t="s">
        <v>666</v>
      </c>
      <c r="D188" s="66"/>
      <c r="E188" s="26">
        <v>18666.669999999998</v>
      </c>
      <c r="F188" s="80">
        <f t="shared" si="5"/>
        <v>10157892.060000001</v>
      </c>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row>
    <row r="189" spans="1:60" s="44" customFormat="1" ht="15.75" customHeight="1" x14ac:dyDescent="0.2">
      <c r="A189" s="34">
        <v>44960</v>
      </c>
      <c r="B189" s="186" t="s">
        <v>723</v>
      </c>
      <c r="C189" s="181" t="s">
        <v>666</v>
      </c>
      <c r="D189" s="66"/>
      <c r="E189" s="26">
        <v>32666.65</v>
      </c>
      <c r="F189" s="80">
        <f t="shared" si="5"/>
        <v>10125225.41</v>
      </c>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row>
    <row r="190" spans="1:60" s="44" customFormat="1" ht="18" customHeight="1" x14ac:dyDescent="0.2">
      <c r="A190" s="34">
        <v>44960</v>
      </c>
      <c r="B190" s="181" t="s">
        <v>665</v>
      </c>
      <c r="C190" s="181" t="s">
        <v>675</v>
      </c>
      <c r="D190" s="66"/>
      <c r="E190" s="26">
        <v>44666.66</v>
      </c>
      <c r="F190" s="80">
        <f t="shared" si="5"/>
        <v>10080558.75</v>
      </c>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row>
    <row r="191" spans="1:60" s="44" customFormat="1" ht="19.5" customHeight="1" x14ac:dyDescent="0.2">
      <c r="A191" s="34">
        <v>44960</v>
      </c>
      <c r="B191" s="173">
        <v>104541</v>
      </c>
      <c r="C191" s="181" t="s">
        <v>112</v>
      </c>
      <c r="D191" s="66"/>
      <c r="E191" s="26">
        <v>0</v>
      </c>
      <c r="F191" s="80">
        <f t="shared" si="5"/>
        <v>10080558.75</v>
      </c>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row>
    <row r="192" spans="1:60" s="44" customFormat="1" ht="18" customHeight="1" x14ac:dyDescent="0.2">
      <c r="A192" s="34">
        <v>44960</v>
      </c>
      <c r="B192" s="181" t="s">
        <v>676</v>
      </c>
      <c r="C192" s="181" t="s">
        <v>664</v>
      </c>
      <c r="D192" s="66"/>
      <c r="E192" s="26">
        <v>6666.66</v>
      </c>
      <c r="F192" s="80">
        <f t="shared" si="5"/>
        <v>10073892.09</v>
      </c>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row>
    <row r="193" spans="1:60" s="44" customFormat="1" ht="69" customHeight="1" x14ac:dyDescent="0.2">
      <c r="A193" s="34">
        <v>44970</v>
      </c>
      <c r="B193" s="179" t="s">
        <v>472</v>
      </c>
      <c r="C193" s="180" t="s">
        <v>473</v>
      </c>
      <c r="D193" s="66"/>
      <c r="E193" s="26">
        <v>7336767</v>
      </c>
      <c r="F193" s="80">
        <f t="shared" si="5"/>
        <v>2737125.09</v>
      </c>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row>
    <row r="194" spans="1:60" s="44" customFormat="1" ht="22.5" customHeight="1" x14ac:dyDescent="0.2">
      <c r="A194" s="37"/>
      <c r="B194" s="39"/>
      <c r="C194" s="69"/>
      <c r="D194" s="74"/>
      <c r="E194" s="41"/>
      <c r="F194" s="89"/>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row>
    <row r="195" spans="1:60" s="44" customFormat="1" ht="15" customHeight="1" x14ac:dyDescent="0.2">
      <c r="A195" s="37"/>
      <c r="B195" s="39"/>
      <c r="C195" s="69"/>
      <c r="D195" s="74"/>
      <c r="E195" s="41"/>
      <c r="F195" s="89"/>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row>
    <row r="196" spans="1:60" s="44" customFormat="1" ht="12.75" customHeight="1" x14ac:dyDescent="0.2">
      <c r="A196" s="37"/>
      <c r="B196" s="39"/>
      <c r="C196" s="69"/>
      <c r="D196" s="74"/>
      <c r="E196" s="41"/>
      <c r="F196" s="89"/>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row>
    <row r="197" spans="1:60" s="44" customFormat="1" ht="13.5" customHeight="1" x14ac:dyDescent="0.2">
      <c r="A197" s="37"/>
      <c r="B197" s="39"/>
      <c r="C197" s="69"/>
      <c r="D197" s="74"/>
      <c r="E197" s="41"/>
      <c r="F197" s="89"/>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row>
    <row r="198" spans="1:60" s="44" customFormat="1" ht="12.75" customHeight="1" x14ac:dyDescent="0.2">
      <c r="A198" s="37"/>
      <c r="B198" s="39"/>
      <c r="C198" s="69"/>
      <c r="D198" s="74"/>
      <c r="E198" s="41"/>
      <c r="F198" s="89"/>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row>
    <row r="199" spans="1:60" s="44" customFormat="1" ht="13.5" customHeight="1" x14ac:dyDescent="0.2">
      <c r="A199" s="37"/>
      <c r="B199" s="39"/>
      <c r="C199" s="69"/>
      <c r="D199" s="74"/>
      <c r="E199" s="41"/>
      <c r="F199" s="89"/>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row>
    <row r="200" spans="1:60" s="43" customFormat="1" ht="12" customHeight="1" x14ac:dyDescent="0.2">
      <c r="A200" s="37"/>
      <c r="B200" s="39"/>
      <c r="C200" s="69"/>
      <c r="D200" s="74"/>
      <c r="E200" s="41"/>
      <c r="F200" s="89"/>
    </row>
    <row r="201" spans="1:60" s="90" customFormat="1" ht="12" customHeight="1" x14ac:dyDescent="0.25">
      <c r="A201" s="37"/>
      <c r="B201" s="39"/>
      <c r="C201" s="69"/>
      <c r="D201" s="74"/>
      <c r="E201" s="41"/>
      <c r="F201" s="89"/>
    </row>
    <row r="202" spans="1:60" s="3" customFormat="1" ht="15" customHeight="1" x14ac:dyDescent="0.25">
      <c r="A202" s="37"/>
      <c r="B202" s="73"/>
      <c r="C202" s="69"/>
      <c r="D202" s="74"/>
      <c r="E202" s="41"/>
      <c r="F202" s="89"/>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c r="BB202" s="90"/>
      <c r="BC202" s="90"/>
      <c r="BD202" s="90"/>
      <c r="BE202" s="90"/>
      <c r="BF202" s="90"/>
      <c r="BG202" s="90"/>
      <c r="BH202" s="90"/>
    </row>
    <row r="203" spans="1:60" s="3" customFormat="1" ht="15.75" customHeight="1" x14ac:dyDescent="0.25">
      <c r="A203" s="72"/>
      <c r="B203" s="91"/>
      <c r="C203" s="69"/>
      <c r="D203" s="74"/>
      <c r="E203" s="41"/>
      <c r="F203" s="89"/>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row>
    <row r="204" spans="1:60" s="3" customFormat="1" ht="15" customHeight="1" x14ac:dyDescent="0.25">
      <c r="A204" s="199" t="s">
        <v>0</v>
      </c>
      <c r="B204" s="199"/>
      <c r="C204" s="199"/>
      <c r="D204" s="199"/>
      <c r="E204" s="199"/>
      <c r="F204" s="199"/>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c r="BB204" s="90"/>
      <c r="BC204" s="90"/>
      <c r="BD204" s="90"/>
      <c r="BE204" s="90"/>
      <c r="BF204" s="90"/>
      <c r="BG204" s="90"/>
      <c r="BH204" s="90"/>
    </row>
    <row r="205" spans="1:60" s="3" customFormat="1" ht="15" customHeight="1" x14ac:dyDescent="0.25">
      <c r="A205" s="199" t="s">
        <v>1</v>
      </c>
      <c r="B205" s="199"/>
      <c r="C205" s="199"/>
      <c r="D205" s="199"/>
      <c r="E205" s="199"/>
      <c r="F205" s="199"/>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row>
    <row r="206" spans="1:60" s="3" customFormat="1" ht="16.5" customHeight="1" x14ac:dyDescent="0.25">
      <c r="A206" s="200" t="s">
        <v>346</v>
      </c>
      <c r="B206" s="200"/>
      <c r="C206" s="200"/>
      <c r="D206" s="200"/>
      <c r="E206" s="200"/>
      <c r="F206" s="20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c r="BF206" s="90"/>
      <c r="BG206" s="90"/>
      <c r="BH206" s="90"/>
    </row>
    <row r="207" spans="1:60" s="3" customFormat="1" ht="12" customHeight="1" x14ac:dyDescent="0.25">
      <c r="A207" s="200" t="s">
        <v>2</v>
      </c>
      <c r="B207" s="200"/>
      <c r="C207" s="200"/>
      <c r="D207" s="200"/>
      <c r="E207" s="200"/>
      <c r="F207" s="20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c r="BB207" s="90"/>
      <c r="BC207" s="90"/>
      <c r="BD207" s="90"/>
      <c r="BE207" s="90"/>
      <c r="BF207" s="90"/>
      <c r="BG207" s="90"/>
      <c r="BH207" s="90"/>
    </row>
    <row r="208" spans="1:60" s="3" customFormat="1" ht="12" customHeight="1" x14ac:dyDescent="0.25">
      <c r="A208" s="167"/>
      <c r="B208" s="101"/>
      <c r="C208" s="1"/>
      <c r="D208" s="119"/>
      <c r="E208" s="143"/>
      <c r="F208" s="121"/>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c r="BB208" s="90"/>
      <c r="BC208" s="90"/>
      <c r="BD208" s="90"/>
      <c r="BE208" s="90"/>
      <c r="BF208" s="90"/>
      <c r="BG208" s="90"/>
      <c r="BH208" s="90"/>
    </row>
    <row r="209" spans="1:60" s="3" customFormat="1" ht="12" customHeight="1" x14ac:dyDescent="0.25">
      <c r="A209" s="195" t="s">
        <v>36</v>
      </c>
      <c r="B209" s="196"/>
      <c r="C209" s="196"/>
      <c r="D209" s="196"/>
      <c r="E209" s="196"/>
      <c r="F209" s="197"/>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c r="BB209" s="90"/>
      <c r="BC209" s="90"/>
      <c r="BD209" s="90"/>
      <c r="BE209" s="90"/>
      <c r="BF209" s="90"/>
      <c r="BG209" s="90"/>
      <c r="BH209" s="90"/>
    </row>
    <row r="210" spans="1:60" s="3" customFormat="1" ht="12" customHeight="1" x14ac:dyDescent="0.25">
      <c r="A210" s="195" t="s">
        <v>4</v>
      </c>
      <c r="B210" s="196"/>
      <c r="C210" s="196"/>
      <c r="D210" s="196"/>
      <c r="E210" s="197"/>
      <c r="F210" s="75">
        <v>110403754.7</v>
      </c>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row>
    <row r="211" spans="1:60" s="3" customFormat="1" ht="12" customHeight="1" x14ac:dyDescent="0.25">
      <c r="A211" s="189" t="s">
        <v>5</v>
      </c>
      <c r="B211" s="189" t="s">
        <v>6</v>
      </c>
      <c r="C211" s="189" t="s">
        <v>25</v>
      </c>
      <c r="D211" s="189" t="s">
        <v>8</v>
      </c>
      <c r="E211" s="189" t="s">
        <v>9</v>
      </c>
      <c r="F211" s="189" t="s">
        <v>26</v>
      </c>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row>
    <row r="212" spans="1:60" s="3" customFormat="1" ht="17.25" customHeight="1" x14ac:dyDescent="0.25">
      <c r="A212" s="85"/>
      <c r="B212" s="96"/>
      <c r="C212" s="8" t="s">
        <v>37</v>
      </c>
      <c r="D212" s="60"/>
      <c r="E212" s="97"/>
      <c r="F212" s="98">
        <f>F210</f>
        <v>110403754.7</v>
      </c>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0"/>
      <c r="BF212" s="90"/>
      <c r="BG212" s="90"/>
      <c r="BH212" s="90"/>
    </row>
    <row r="213" spans="1:60" s="3" customFormat="1" ht="15" customHeight="1" x14ac:dyDescent="0.25">
      <c r="A213" s="85"/>
      <c r="B213" s="96"/>
      <c r="C213" s="8" t="s">
        <v>37</v>
      </c>
      <c r="D213" s="60"/>
      <c r="E213" s="51">
        <v>20000000</v>
      </c>
      <c r="F213" s="98">
        <f>F212-E213</f>
        <v>90403754.700000003</v>
      </c>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c r="BB213" s="90"/>
      <c r="BC213" s="90"/>
      <c r="BD213" s="90"/>
      <c r="BE213" s="90"/>
      <c r="BF213" s="90"/>
      <c r="BG213" s="90"/>
      <c r="BH213" s="90"/>
    </row>
    <row r="214" spans="1:60" s="3" customFormat="1" ht="12" customHeight="1" x14ac:dyDescent="0.25">
      <c r="A214" s="85"/>
      <c r="B214" s="96"/>
      <c r="C214" s="8" t="s">
        <v>38</v>
      </c>
      <c r="D214" s="60"/>
      <c r="E214" s="97"/>
      <c r="F214" s="98">
        <f>F213</f>
        <v>90403754.700000003</v>
      </c>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c r="BB214" s="90"/>
      <c r="BC214" s="90"/>
      <c r="BD214" s="90"/>
      <c r="BE214" s="90"/>
      <c r="BF214" s="90"/>
      <c r="BG214" s="90"/>
      <c r="BH214" s="90"/>
    </row>
    <row r="215" spans="1:60" s="3" customFormat="1" ht="15" customHeight="1" x14ac:dyDescent="0.25">
      <c r="A215" s="99"/>
      <c r="B215" s="96"/>
      <c r="C215" s="8" t="s">
        <v>22</v>
      </c>
      <c r="D215" s="14"/>
      <c r="E215" s="82">
        <v>175</v>
      </c>
      <c r="F215" s="98">
        <f>F214-E215</f>
        <v>90403579.700000003</v>
      </c>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c r="BB215" s="90"/>
      <c r="BC215" s="90"/>
      <c r="BD215" s="90"/>
      <c r="BE215" s="90"/>
      <c r="BF215" s="90"/>
      <c r="BG215" s="90"/>
      <c r="BH215" s="90"/>
    </row>
    <row r="216" spans="1:60" s="3" customFormat="1" ht="15" customHeight="1" x14ac:dyDescent="0.25">
      <c r="A216" s="100"/>
      <c r="B216" s="101"/>
      <c r="C216" s="102"/>
      <c r="D216" s="103"/>
      <c r="E216" s="104"/>
      <c r="F216" s="105"/>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c r="BB216" s="90"/>
      <c r="BC216" s="90"/>
      <c r="BD216" s="90"/>
      <c r="BE216" s="90"/>
      <c r="BF216" s="90"/>
      <c r="BG216" s="90"/>
      <c r="BH216" s="90"/>
    </row>
    <row r="217" spans="1:60" s="3" customFormat="1" ht="15" customHeight="1" x14ac:dyDescent="0.25">
      <c r="A217" s="100"/>
      <c r="B217" s="101"/>
      <c r="C217" s="102"/>
      <c r="D217" s="103"/>
      <c r="E217" s="104"/>
      <c r="F217" s="105"/>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c r="BB217" s="90"/>
      <c r="BC217" s="90"/>
      <c r="BD217" s="90"/>
      <c r="BE217" s="90"/>
      <c r="BF217" s="90"/>
      <c r="BG217" s="90"/>
      <c r="BH217" s="90"/>
    </row>
    <row r="218" spans="1:60" s="3" customFormat="1" ht="15" customHeight="1" x14ac:dyDescent="0.25">
      <c r="A218" s="100"/>
      <c r="B218" s="101"/>
      <c r="C218" s="102"/>
      <c r="D218" s="103"/>
      <c r="E218" s="104"/>
      <c r="F218" s="105"/>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c r="BB218" s="90"/>
      <c r="BC218" s="90"/>
      <c r="BD218" s="90"/>
      <c r="BE218" s="90"/>
      <c r="BF218" s="90"/>
      <c r="BG218" s="90"/>
      <c r="BH218" s="90"/>
    </row>
    <row r="219" spans="1:60" s="3" customFormat="1" ht="15" customHeight="1" x14ac:dyDescent="0.25">
      <c r="A219" s="100"/>
      <c r="B219" s="101"/>
      <c r="C219" s="102"/>
      <c r="D219" s="103"/>
      <c r="E219" s="104"/>
      <c r="F219" s="105"/>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c r="BB219" s="90"/>
      <c r="BC219" s="90"/>
      <c r="BD219" s="90"/>
      <c r="BE219" s="90"/>
      <c r="BF219" s="90"/>
      <c r="BG219" s="90"/>
      <c r="BH219" s="90"/>
    </row>
    <row r="220" spans="1:60" s="3" customFormat="1" ht="15" customHeight="1" x14ac:dyDescent="0.25">
      <c r="A220" s="100"/>
      <c r="B220" s="101"/>
      <c r="C220" s="102"/>
      <c r="D220" s="103"/>
      <c r="E220" s="104"/>
      <c r="F220" s="105"/>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0"/>
      <c r="BC220" s="90"/>
      <c r="BD220" s="90"/>
      <c r="BE220" s="90"/>
      <c r="BF220" s="90"/>
      <c r="BG220" s="90"/>
      <c r="BH220" s="90"/>
    </row>
    <row r="221" spans="1:60" s="3" customFormat="1" ht="15" customHeight="1" x14ac:dyDescent="0.25">
      <c r="A221" s="100"/>
      <c r="B221" s="101"/>
      <c r="C221" s="102"/>
      <c r="D221" s="103"/>
      <c r="E221" s="104"/>
      <c r="F221" s="105"/>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c r="BF221" s="90"/>
      <c r="BG221" s="90"/>
      <c r="BH221" s="90"/>
    </row>
    <row r="222" spans="1:60" s="3" customFormat="1" ht="15" customHeight="1" x14ac:dyDescent="0.25">
      <c r="A222" s="100"/>
      <c r="B222" s="101"/>
      <c r="C222" s="102"/>
      <c r="D222" s="103"/>
      <c r="E222" s="104"/>
      <c r="F222" s="105"/>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c r="BF222" s="90"/>
      <c r="BG222" s="90"/>
      <c r="BH222" s="90"/>
    </row>
    <row r="223" spans="1:60" s="3" customFormat="1" ht="15" customHeight="1" x14ac:dyDescent="0.25">
      <c r="A223" s="100"/>
      <c r="B223" s="101"/>
      <c r="C223" s="102"/>
      <c r="D223" s="103"/>
      <c r="E223" s="104"/>
      <c r="F223" s="105"/>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row>
    <row r="224" spans="1:60" s="3" customFormat="1" ht="15" customHeight="1" x14ac:dyDescent="0.25">
      <c r="A224" s="100"/>
      <c r="B224" s="101"/>
      <c r="C224" s="102"/>
      <c r="D224" s="103"/>
      <c r="E224" s="104"/>
      <c r="F224" s="105"/>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row>
    <row r="225" spans="1:60" s="3" customFormat="1" ht="15" customHeight="1" x14ac:dyDescent="0.25">
      <c r="A225" s="100"/>
      <c r="B225" s="101"/>
      <c r="C225" s="102"/>
      <c r="D225" s="103"/>
      <c r="E225" s="104"/>
      <c r="F225" s="105"/>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c r="BB225" s="90"/>
      <c r="BC225" s="90"/>
      <c r="BD225" s="90"/>
      <c r="BE225" s="90"/>
      <c r="BF225" s="90"/>
      <c r="BG225" s="90"/>
      <c r="BH225" s="90"/>
    </row>
    <row r="226" spans="1:60" s="3" customFormat="1" ht="15" customHeight="1" x14ac:dyDescent="0.25">
      <c r="A226" s="100"/>
      <c r="B226" s="101"/>
      <c r="C226" s="102"/>
      <c r="D226" s="103"/>
      <c r="E226" s="104"/>
      <c r="F226" s="105"/>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row>
    <row r="227" spans="1:60" s="3" customFormat="1" ht="15" customHeight="1" x14ac:dyDescent="0.25">
      <c r="A227" s="100"/>
      <c r="B227" s="101"/>
      <c r="C227" s="102"/>
      <c r="D227" s="103"/>
      <c r="E227" s="104"/>
      <c r="F227" s="105"/>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c r="BB227" s="90"/>
      <c r="BC227" s="90"/>
      <c r="BD227" s="90"/>
      <c r="BE227" s="90"/>
      <c r="BF227" s="90"/>
      <c r="BG227" s="90"/>
      <c r="BH227" s="90"/>
    </row>
    <row r="228" spans="1:60" s="3" customFormat="1" ht="15" customHeight="1" x14ac:dyDescent="0.25">
      <c r="A228" s="100"/>
      <c r="B228" s="101"/>
      <c r="C228" s="102"/>
      <c r="D228" s="103"/>
      <c r="E228" s="104"/>
      <c r="F228" s="105"/>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c r="BB228" s="90"/>
      <c r="BC228" s="90"/>
      <c r="BD228" s="90"/>
      <c r="BE228" s="90"/>
      <c r="BF228" s="90"/>
      <c r="BG228" s="90"/>
      <c r="BH228" s="90"/>
    </row>
    <row r="229" spans="1:60" s="3" customFormat="1" ht="15" customHeight="1" x14ac:dyDescent="0.25">
      <c r="A229" s="100"/>
      <c r="B229" s="101"/>
      <c r="C229" s="102"/>
      <c r="D229" s="103"/>
      <c r="E229" s="104"/>
      <c r="F229" s="105"/>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row>
    <row r="230" spans="1:60" s="3" customFormat="1" ht="15" customHeight="1" x14ac:dyDescent="0.25">
      <c r="A230" s="100"/>
      <c r="B230" s="101"/>
      <c r="C230" s="102"/>
      <c r="D230" s="103"/>
      <c r="E230" s="104"/>
      <c r="F230" s="105"/>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c r="BB230" s="90"/>
      <c r="BC230" s="90"/>
      <c r="BD230" s="90"/>
      <c r="BE230" s="90"/>
      <c r="BF230" s="90"/>
      <c r="BG230" s="90"/>
      <c r="BH230" s="90"/>
    </row>
    <row r="231" spans="1:60" s="3" customFormat="1" ht="15" customHeight="1" x14ac:dyDescent="0.25">
      <c r="A231" s="100"/>
      <c r="B231" s="101"/>
      <c r="C231" s="102"/>
      <c r="D231" s="103"/>
      <c r="E231" s="104"/>
      <c r="F231" s="105"/>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c r="BB231" s="90"/>
      <c r="BC231" s="90"/>
      <c r="BD231" s="90"/>
      <c r="BE231" s="90"/>
      <c r="BF231" s="90"/>
      <c r="BG231" s="90"/>
      <c r="BH231" s="90"/>
    </row>
    <row r="232" spans="1:60" s="3" customFormat="1" ht="15" customHeight="1" x14ac:dyDescent="0.25">
      <c r="A232" s="100"/>
      <c r="B232" s="101"/>
      <c r="C232" s="102"/>
      <c r="D232" s="103"/>
      <c r="E232" s="104"/>
      <c r="F232" s="105"/>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row>
    <row r="233" spans="1:60" s="3" customFormat="1" ht="15" customHeight="1" x14ac:dyDescent="0.25">
      <c r="A233" s="100"/>
      <c r="B233" s="101"/>
      <c r="C233" s="102"/>
      <c r="D233" s="103"/>
      <c r="E233" s="104"/>
      <c r="F233" s="105"/>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c r="BB233" s="90"/>
      <c r="BC233" s="90"/>
      <c r="BD233" s="90"/>
      <c r="BE233" s="90"/>
      <c r="BF233" s="90"/>
      <c r="BG233" s="90"/>
      <c r="BH233" s="90"/>
    </row>
    <row r="234" spans="1:60" s="3" customFormat="1" ht="15" customHeight="1" x14ac:dyDescent="0.25">
      <c r="A234" s="100"/>
      <c r="B234" s="101"/>
      <c r="C234" s="102"/>
      <c r="D234" s="103"/>
      <c r="E234" s="104"/>
      <c r="F234" s="105"/>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c r="BB234" s="90"/>
      <c r="BC234" s="90"/>
      <c r="BD234" s="90"/>
      <c r="BE234" s="90"/>
      <c r="BF234" s="90"/>
      <c r="BG234" s="90"/>
      <c r="BH234" s="90"/>
    </row>
    <row r="235" spans="1:60" s="3" customFormat="1" ht="15" customHeight="1" x14ac:dyDescent="0.25">
      <c r="A235" s="100"/>
      <c r="B235" s="101"/>
      <c r="C235" s="102"/>
      <c r="D235" s="103"/>
      <c r="E235" s="104"/>
      <c r="F235" s="105"/>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c r="BB235" s="90"/>
      <c r="BC235" s="90"/>
      <c r="BD235" s="90"/>
      <c r="BE235" s="90"/>
      <c r="BF235" s="90"/>
      <c r="BG235" s="90"/>
      <c r="BH235" s="90"/>
    </row>
    <row r="236" spans="1:60" s="3" customFormat="1" ht="15" customHeight="1" x14ac:dyDescent="0.25">
      <c r="A236" s="100"/>
      <c r="B236" s="101"/>
      <c r="C236" s="102"/>
      <c r="D236" s="103"/>
      <c r="E236" s="104"/>
      <c r="F236" s="105"/>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c r="BB236" s="90"/>
      <c r="BC236" s="90"/>
      <c r="BD236" s="90"/>
      <c r="BE236" s="90"/>
      <c r="BF236" s="90"/>
      <c r="BG236" s="90"/>
      <c r="BH236" s="90"/>
    </row>
    <row r="237" spans="1:60" s="3" customFormat="1" ht="15" customHeight="1" x14ac:dyDescent="0.25">
      <c r="A237" s="100"/>
      <c r="B237" s="101"/>
      <c r="C237" s="102"/>
      <c r="D237" s="103"/>
      <c r="E237" s="104"/>
      <c r="F237" s="105"/>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c r="BB237" s="90"/>
      <c r="BC237" s="90"/>
      <c r="BD237" s="90"/>
      <c r="BE237" s="90"/>
      <c r="BF237" s="90"/>
      <c r="BG237" s="90"/>
      <c r="BH237" s="90"/>
    </row>
    <row r="238" spans="1:60" s="3" customFormat="1" ht="15" customHeight="1" x14ac:dyDescent="0.25">
      <c r="A238" s="100"/>
      <c r="B238" s="101"/>
      <c r="C238" s="102"/>
      <c r="D238" s="103"/>
      <c r="E238" s="104"/>
      <c r="F238" s="105"/>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c r="BB238" s="90"/>
      <c r="BC238" s="90"/>
      <c r="BD238" s="90"/>
      <c r="BE238" s="90"/>
      <c r="BF238" s="90"/>
      <c r="BG238" s="90"/>
      <c r="BH238" s="90"/>
    </row>
    <row r="239" spans="1:60" s="3" customFormat="1" ht="27" customHeight="1" x14ac:dyDescent="0.25">
      <c r="A239" s="100"/>
      <c r="B239" s="101"/>
      <c r="C239" s="102"/>
      <c r="D239" s="103"/>
      <c r="E239" s="104"/>
      <c r="F239" s="105"/>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row>
    <row r="240" spans="1:60" s="3" customFormat="1" ht="12" customHeight="1" x14ac:dyDescent="0.25">
      <c r="A240" s="100"/>
      <c r="B240" s="101"/>
      <c r="C240" s="102"/>
      <c r="D240" s="103"/>
      <c r="E240" s="104"/>
      <c r="F240" s="105"/>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c r="BB240" s="90"/>
      <c r="BC240" s="90"/>
      <c r="BD240" s="90"/>
      <c r="BE240" s="90"/>
      <c r="BF240" s="90"/>
      <c r="BG240" s="90"/>
      <c r="BH240" s="90"/>
    </row>
    <row r="241" spans="1:60" s="3" customFormat="1" ht="12" customHeight="1" x14ac:dyDescent="0.25">
      <c r="A241" s="199" t="s">
        <v>0</v>
      </c>
      <c r="B241" s="199"/>
      <c r="C241" s="199"/>
      <c r="D241" s="199"/>
      <c r="E241" s="199"/>
      <c r="F241" s="199"/>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row>
    <row r="242" spans="1:60" s="3" customFormat="1" ht="12" customHeight="1" x14ac:dyDescent="0.25">
      <c r="A242" s="199" t="s">
        <v>1</v>
      </c>
      <c r="B242" s="199"/>
      <c r="C242" s="199"/>
      <c r="D242" s="199"/>
      <c r="E242" s="199"/>
      <c r="F242" s="199"/>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row>
    <row r="243" spans="1:60" s="3" customFormat="1" ht="12" customHeight="1" x14ac:dyDescent="0.25">
      <c r="A243" s="200" t="s">
        <v>347</v>
      </c>
      <c r="B243" s="200"/>
      <c r="C243" s="200"/>
      <c r="D243" s="200"/>
      <c r="E243" s="200"/>
      <c r="F243" s="20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row>
    <row r="244" spans="1:60" s="3" customFormat="1" ht="12" customHeight="1" x14ac:dyDescent="0.25">
      <c r="A244" s="200" t="s">
        <v>2</v>
      </c>
      <c r="B244" s="200"/>
      <c r="C244" s="200"/>
      <c r="D244" s="200"/>
      <c r="E244" s="200"/>
      <c r="F244" s="20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row>
    <row r="245" spans="1:60" s="3" customFormat="1" ht="15" customHeight="1" x14ac:dyDescent="0.25">
      <c r="A245" s="168"/>
      <c r="B245" s="159"/>
      <c r="C245" s="90"/>
      <c r="D245" s="160"/>
      <c r="E245" s="161"/>
      <c r="F245" s="162"/>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row>
    <row r="246" spans="1:60" s="3" customFormat="1" ht="15" customHeight="1" x14ac:dyDescent="0.25">
      <c r="A246" s="201" t="s">
        <v>39</v>
      </c>
      <c r="B246" s="201"/>
      <c r="C246" s="201"/>
      <c r="D246" s="201"/>
      <c r="E246" s="201"/>
      <c r="F246" s="201"/>
      <c r="G246" s="90"/>
      <c r="H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row>
    <row r="247" spans="1:60" s="3" customFormat="1" ht="15" customHeight="1" x14ac:dyDescent="0.25">
      <c r="A247" s="201" t="s">
        <v>4</v>
      </c>
      <c r="B247" s="201"/>
      <c r="C247" s="201"/>
      <c r="D247" s="201"/>
      <c r="E247" s="201"/>
      <c r="F247" s="75">
        <v>302131488.63</v>
      </c>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row>
    <row r="248" spans="1:60" s="3" customFormat="1" ht="15" customHeight="1" x14ac:dyDescent="0.25">
      <c r="A248" s="189" t="s">
        <v>5</v>
      </c>
      <c r="B248" s="189" t="s">
        <v>6</v>
      </c>
      <c r="C248" s="189" t="s">
        <v>25</v>
      </c>
      <c r="D248" s="189" t="s">
        <v>8</v>
      </c>
      <c r="E248" s="189" t="s">
        <v>9</v>
      </c>
      <c r="F248" s="189" t="s">
        <v>26</v>
      </c>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row>
    <row r="249" spans="1:60" s="3" customFormat="1" ht="15" customHeight="1" x14ac:dyDescent="0.25">
      <c r="A249" s="85"/>
      <c r="B249" s="96"/>
      <c r="C249" s="8" t="s">
        <v>28</v>
      </c>
      <c r="D249" s="106">
        <v>24560806.949999999</v>
      </c>
      <c r="E249" s="97"/>
      <c r="F249" s="98">
        <f>F247+D249</f>
        <v>326692295.57999998</v>
      </c>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row>
    <row r="250" spans="1:60" s="3" customFormat="1" ht="15" customHeight="1" x14ac:dyDescent="0.25">
      <c r="A250" s="85"/>
      <c r="B250" s="96"/>
      <c r="C250" s="8" t="s">
        <v>40</v>
      </c>
      <c r="D250" s="106">
        <v>62250</v>
      </c>
      <c r="E250" s="97"/>
      <c r="F250" s="98">
        <f>F249+D250</f>
        <v>326754545.57999998</v>
      </c>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row>
    <row r="251" spans="1:60" s="3" customFormat="1" ht="15" customHeight="1" x14ac:dyDescent="0.25">
      <c r="A251" s="85"/>
      <c r="B251" s="96"/>
      <c r="C251" s="8" t="s">
        <v>41</v>
      </c>
      <c r="D251" s="82"/>
      <c r="E251" s="9">
        <v>1329400</v>
      </c>
      <c r="F251" s="98">
        <f>F250-E251</f>
        <v>325425145.57999998</v>
      </c>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row>
    <row r="252" spans="1:60" s="3" customFormat="1" ht="15" customHeight="1" x14ac:dyDescent="0.25">
      <c r="A252" s="85"/>
      <c r="B252" s="96"/>
      <c r="C252" s="8" t="s">
        <v>42</v>
      </c>
      <c r="D252" s="82"/>
      <c r="E252" s="32">
        <v>2250</v>
      </c>
      <c r="F252" s="98">
        <f>F251-E252</f>
        <v>325422895.57999998</v>
      </c>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row>
    <row r="253" spans="1:60" s="3" customFormat="1" ht="15" customHeight="1" x14ac:dyDescent="0.25">
      <c r="A253" s="85"/>
      <c r="B253" s="96"/>
      <c r="C253" s="8" t="s">
        <v>43</v>
      </c>
      <c r="D253" s="82"/>
      <c r="E253" s="32">
        <v>1649.1</v>
      </c>
      <c r="F253" s="98">
        <f>F252-E253</f>
        <v>325421246.47999996</v>
      </c>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c r="BB253" s="90"/>
      <c r="BC253" s="90"/>
      <c r="BD253" s="90"/>
      <c r="BE253" s="90"/>
      <c r="BF253" s="90"/>
      <c r="BG253" s="90"/>
      <c r="BH253" s="90"/>
    </row>
    <row r="254" spans="1:60" s="3" customFormat="1" ht="15" customHeight="1" x14ac:dyDescent="0.25">
      <c r="A254" s="85"/>
      <c r="B254" s="96"/>
      <c r="C254" s="8" t="s">
        <v>390</v>
      </c>
      <c r="D254" s="82"/>
      <c r="E254" s="32">
        <v>31125</v>
      </c>
      <c r="F254" s="98">
        <f>F253-E254</f>
        <v>325390121.47999996</v>
      </c>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c r="BF254" s="90"/>
      <c r="BG254" s="90"/>
      <c r="BH254" s="90"/>
    </row>
    <row r="255" spans="1:60" s="108" customFormat="1" ht="12.75" customHeight="1" x14ac:dyDescent="0.2">
      <c r="A255" s="85"/>
      <c r="B255" s="96"/>
      <c r="C255" s="8" t="s">
        <v>45</v>
      </c>
      <c r="D255" s="60"/>
      <c r="E255" s="32">
        <v>150</v>
      </c>
      <c r="F255" s="98">
        <f t="shared" ref="F255" si="6">F254-E255</f>
        <v>325389971.47999996</v>
      </c>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7"/>
      <c r="AL255" s="107"/>
      <c r="AM255" s="107"/>
      <c r="AN255" s="107"/>
      <c r="AO255" s="107"/>
      <c r="AP255" s="107"/>
      <c r="AQ255" s="107"/>
      <c r="AR255" s="107"/>
      <c r="AS255" s="107"/>
      <c r="AT255" s="107"/>
      <c r="AU255" s="107"/>
      <c r="AV255" s="107"/>
      <c r="AW255" s="107"/>
      <c r="AX255" s="107"/>
      <c r="AY255" s="107"/>
      <c r="AZ255" s="107"/>
      <c r="BA255" s="107"/>
      <c r="BB255" s="107"/>
      <c r="BC255" s="107"/>
      <c r="BD255" s="107"/>
      <c r="BE255" s="107"/>
      <c r="BF255" s="107"/>
      <c r="BG255" s="107"/>
      <c r="BH255" s="107"/>
    </row>
    <row r="256" spans="1:60" s="108" customFormat="1" ht="15" customHeight="1" x14ac:dyDescent="0.2">
      <c r="A256" s="85"/>
      <c r="B256" s="96"/>
      <c r="C256" s="8" t="s">
        <v>46</v>
      </c>
      <c r="D256" s="32">
        <v>728787.37</v>
      </c>
      <c r="E256" s="32"/>
      <c r="F256" s="98">
        <f>F255+D256</f>
        <v>326118758.84999996</v>
      </c>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7"/>
      <c r="AL256" s="107"/>
      <c r="AM256" s="107"/>
      <c r="AN256" s="107"/>
      <c r="AO256" s="107"/>
      <c r="AP256" s="107"/>
      <c r="AQ256" s="107"/>
      <c r="AR256" s="107"/>
      <c r="AS256" s="107"/>
      <c r="AT256" s="107"/>
      <c r="AU256" s="107"/>
      <c r="AV256" s="107"/>
      <c r="AW256" s="107"/>
      <c r="AX256" s="107"/>
      <c r="AY256" s="107"/>
      <c r="AZ256" s="107"/>
      <c r="BA256" s="107"/>
      <c r="BB256" s="107"/>
      <c r="BC256" s="107"/>
      <c r="BD256" s="107"/>
      <c r="BE256" s="107"/>
      <c r="BF256" s="107"/>
      <c r="BG256" s="107"/>
      <c r="BH256" s="107"/>
    </row>
    <row r="257" spans="1:60" s="108" customFormat="1" ht="15" customHeight="1" x14ac:dyDescent="0.2">
      <c r="A257" s="99"/>
      <c r="B257" s="109"/>
      <c r="C257" s="7" t="s">
        <v>474</v>
      </c>
      <c r="D257" s="110"/>
      <c r="E257" s="97">
        <v>35516.639999999999</v>
      </c>
      <c r="F257" s="98">
        <f>F256-E257</f>
        <v>326083242.20999998</v>
      </c>
      <c r="G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107"/>
      <c r="AM257" s="107"/>
      <c r="AN257" s="107"/>
      <c r="AO257" s="107"/>
      <c r="AP257" s="107"/>
      <c r="AQ257" s="107"/>
      <c r="AR257" s="107"/>
      <c r="AS257" s="107"/>
      <c r="AT257" s="107"/>
      <c r="AU257" s="107"/>
      <c r="AV257" s="107"/>
      <c r="AW257" s="107"/>
      <c r="AX257" s="107"/>
      <c r="AY257" s="107"/>
      <c r="AZ257" s="107"/>
      <c r="BA257" s="107"/>
      <c r="BB257" s="107"/>
      <c r="BC257" s="107"/>
      <c r="BD257" s="107"/>
      <c r="BE257" s="107"/>
      <c r="BF257" s="107"/>
      <c r="BG257" s="107"/>
      <c r="BH257" s="107"/>
    </row>
    <row r="258" spans="1:60" ht="15" customHeight="1" x14ac:dyDescent="0.2">
      <c r="A258" s="100"/>
      <c r="B258" s="111"/>
      <c r="C258" s="112"/>
      <c r="D258" s="113"/>
      <c r="E258" s="114"/>
      <c r="F258" s="115"/>
      <c r="H258" s="107"/>
    </row>
    <row r="259" spans="1:60" ht="15" customHeight="1" x14ac:dyDescent="0.2">
      <c r="A259" s="100"/>
      <c r="B259" s="111"/>
      <c r="C259" s="112"/>
      <c r="D259" s="113"/>
      <c r="E259" s="114"/>
      <c r="F259" s="115"/>
    </row>
    <row r="260" spans="1:60" ht="15" customHeight="1" x14ac:dyDescent="0.2">
      <c r="A260" s="100"/>
      <c r="B260" s="111"/>
      <c r="C260" s="112"/>
      <c r="D260" s="113"/>
      <c r="E260" s="114"/>
      <c r="F260" s="115"/>
    </row>
    <row r="261" spans="1:60" ht="15" customHeight="1" x14ac:dyDescent="0.2">
      <c r="A261" s="100"/>
      <c r="B261" s="111"/>
      <c r="C261" s="112"/>
      <c r="D261" s="113"/>
      <c r="E261" s="114"/>
      <c r="F261" s="115"/>
    </row>
    <row r="262" spans="1:60" ht="15" customHeight="1" x14ac:dyDescent="0.2">
      <c r="A262" s="100"/>
      <c r="B262" s="111"/>
      <c r="C262" s="112"/>
      <c r="D262" s="113"/>
      <c r="E262" s="114"/>
      <c r="F262" s="115"/>
    </row>
    <row r="263" spans="1:60" ht="15" customHeight="1" x14ac:dyDescent="0.2">
      <c r="A263" s="100"/>
      <c r="B263" s="111"/>
      <c r="C263" s="112"/>
      <c r="D263" s="113"/>
      <c r="E263" s="114"/>
      <c r="F263" s="115"/>
    </row>
    <row r="264" spans="1:60" ht="15" customHeight="1" x14ac:dyDescent="0.2">
      <c r="A264" s="100"/>
      <c r="B264" s="111"/>
      <c r="C264" s="112"/>
      <c r="D264" s="113"/>
      <c r="E264" s="114"/>
      <c r="F264" s="115"/>
    </row>
    <row r="265" spans="1:60" ht="15" customHeight="1" x14ac:dyDescent="0.2">
      <c r="A265" s="100"/>
      <c r="B265" s="111"/>
      <c r="C265" s="112"/>
      <c r="D265" s="113"/>
      <c r="E265" s="114"/>
      <c r="F265" s="115"/>
    </row>
    <row r="266" spans="1:60" ht="15" customHeight="1" x14ac:dyDescent="0.2">
      <c r="A266" s="100"/>
      <c r="B266" s="111"/>
      <c r="C266" s="112"/>
      <c r="D266" s="113"/>
      <c r="E266" s="114"/>
      <c r="F266" s="115"/>
    </row>
    <row r="267" spans="1:60" ht="15" customHeight="1" x14ac:dyDescent="0.2">
      <c r="A267" s="100"/>
      <c r="B267" s="111"/>
      <c r="C267" s="112"/>
      <c r="D267" s="113"/>
      <c r="E267" s="114"/>
      <c r="F267" s="115"/>
    </row>
    <row r="268" spans="1:60" ht="15" customHeight="1" x14ac:dyDescent="0.2">
      <c r="A268" s="100"/>
      <c r="B268" s="111"/>
      <c r="C268" s="112"/>
      <c r="D268" s="113"/>
      <c r="E268" s="114"/>
      <c r="F268" s="115"/>
    </row>
    <row r="269" spans="1:60" ht="15" customHeight="1" x14ac:dyDescent="0.2">
      <c r="A269" s="100"/>
      <c r="B269" s="111"/>
      <c r="C269" s="112"/>
      <c r="D269" s="113"/>
      <c r="E269" s="114"/>
      <c r="F269" s="115"/>
    </row>
    <row r="270" spans="1:60" ht="15" customHeight="1" x14ac:dyDescent="0.2">
      <c r="A270" s="100"/>
      <c r="B270" s="111"/>
      <c r="C270" s="112"/>
      <c r="D270" s="113"/>
      <c r="E270" s="114"/>
      <c r="F270" s="115"/>
    </row>
    <row r="271" spans="1:60" ht="15" customHeight="1" x14ac:dyDescent="0.2">
      <c r="A271" s="100"/>
      <c r="B271" s="111"/>
      <c r="C271" s="112"/>
      <c r="D271" s="113"/>
      <c r="E271" s="114"/>
      <c r="F271" s="115"/>
    </row>
    <row r="272" spans="1:60" ht="15" customHeight="1" x14ac:dyDescent="0.2">
      <c r="A272" s="100"/>
      <c r="B272" s="111"/>
      <c r="C272" s="112"/>
      <c r="D272" s="113"/>
      <c r="E272" s="114"/>
      <c r="F272" s="115"/>
    </row>
    <row r="273" spans="1:6" ht="15" customHeight="1" x14ac:dyDescent="0.2">
      <c r="A273" s="100"/>
      <c r="B273" s="111"/>
      <c r="C273" s="112"/>
      <c r="D273" s="113"/>
      <c r="E273" s="114"/>
      <c r="F273" s="115"/>
    </row>
    <row r="274" spans="1:6" ht="15" customHeight="1" x14ac:dyDescent="0.2">
      <c r="A274" s="100"/>
      <c r="B274" s="111"/>
      <c r="C274" s="112"/>
      <c r="D274" s="113"/>
      <c r="E274" s="114"/>
      <c r="F274" s="115"/>
    </row>
    <row r="275" spans="1:6" ht="15" customHeight="1" x14ac:dyDescent="0.2">
      <c r="A275" s="100"/>
      <c r="B275" s="111"/>
      <c r="C275" s="112"/>
      <c r="D275" s="113"/>
      <c r="E275" s="114"/>
      <c r="F275" s="115"/>
    </row>
    <row r="276" spans="1:6" ht="15" customHeight="1" x14ac:dyDescent="0.2">
      <c r="A276" s="100"/>
      <c r="B276" s="111"/>
      <c r="C276" s="112"/>
      <c r="D276" s="113"/>
      <c r="E276" s="114"/>
      <c r="F276" s="115"/>
    </row>
    <row r="277" spans="1:6" ht="15" customHeight="1" x14ac:dyDescent="0.2">
      <c r="A277" s="100"/>
      <c r="B277" s="111"/>
      <c r="C277" s="112"/>
      <c r="D277" s="113"/>
      <c r="E277" s="114"/>
      <c r="F277" s="115"/>
    </row>
    <row r="278" spans="1:6" ht="15" customHeight="1" x14ac:dyDescent="0.2">
      <c r="A278" s="100"/>
      <c r="B278" s="111"/>
      <c r="C278" s="112"/>
      <c r="D278" s="113"/>
      <c r="E278" s="114"/>
      <c r="F278" s="115"/>
    </row>
    <row r="279" spans="1:6" ht="15" customHeight="1" x14ac:dyDescent="0.2">
      <c r="A279" s="100"/>
      <c r="B279" s="111"/>
      <c r="C279" s="112"/>
      <c r="D279" s="113"/>
      <c r="E279" s="114"/>
      <c r="F279" s="115"/>
    </row>
    <row r="280" spans="1:6" ht="15" customHeight="1" x14ac:dyDescent="0.2">
      <c r="A280" s="100"/>
      <c r="B280" s="111"/>
      <c r="C280" s="112"/>
      <c r="D280" s="113"/>
      <c r="E280" s="114"/>
      <c r="F280" s="115"/>
    </row>
    <row r="281" spans="1:6" ht="15" customHeight="1" x14ac:dyDescent="0.2">
      <c r="A281" s="100"/>
      <c r="B281" s="111"/>
      <c r="C281" s="112"/>
      <c r="D281" s="113"/>
      <c r="E281" s="114"/>
      <c r="F281" s="115"/>
    </row>
    <row r="282" spans="1:6" ht="15" customHeight="1" x14ac:dyDescent="0.2">
      <c r="A282" s="100"/>
      <c r="B282" s="111"/>
      <c r="C282" s="112"/>
      <c r="D282" s="113"/>
      <c r="E282" s="114"/>
      <c r="F282" s="115"/>
    </row>
    <row r="283" spans="1:6" ht="15" customHeight="1" x14ac:dyDescent="0.2">
      <c r="A283" s="100"/>
      <c r="B283" s="111"/>
      <c r="C283" s="112"/>
      <c r="D283" s="113"/>
      <c r="E283" s="114"/>
      <c r="F283" s="115"/>
    </row>
    <row r="284" spans="1:6" ht="15" customHeight="1" x14ac:dyDescent="0.2">
      <c r="A284" s="100"/>
      <c r="B284" s="111"/>
      <c r="C284" s="112"/>
      <c r="D284" s="113"/>
      <c r="E284" s="114"/>
      <c r="F284" s="115"/>
    </row>
    <row r="285" spans="1:6" ht="15" customHeight="1" x14ac:dyDescent="0.2">
      <c r="A285" s="100"/>
      <c r="B285" s="111"/>
      <c r="C285" s="112"/>
      <c r="D285" s="113"/>
      <c r="E285" s="114"/>
      <c r="F285" s="115"/>
    </row>
    <row r="286" spans="1:6" ht="15" customHeight="1" x14ac:dyDescent="0.2">
      <c r="A286" s="100"/>
      <c r="B286" s="111"/>
      <c r="C286" s="112"/>
      <c r="D286" s="113"/>
      <c r="E286" s="114"/>
      <c r="F286" s="115"/>
    </row>
    <row r="287" spans="1:6" ht="15" customHeight="1" x14ac:dyDescent="0.2">
      <c r="A287" s="100"/>
      <c r="B287" s="111"/>
      <c r="C287" s="112"/>
      <c r="D287" s="113"/>
      <c r="E287" s="114"/>
      <c r="F287" s="115"/>
    </row>
    <row r="288" spans="1:6" ht="15" customHeight="1" x14ac:dyDescent="0.2">
      <c r="A288" s="100"/>
      <c r="B288" s="111"/>
      <c r="C288" s="112"/>
      <c r="D288" s="113"/>
      <c r="E288" s="114"/>
      <c r="F288" s="115"/>
    </row>
    <row r="289" spans="1:60" ht="15" customHeight="1" x14ac:dyDescent="0.2">
      <c r="A289" s="100"/>
      <c r="B289" s="111"/>
      <c r="C289" s="112"/>
      <c r="D289" s="113"/>
      <c r="E289" s="114"/>
      <c r="F289" s="115"/>
    </row>
    <row r="290" spans="1:60" ht="15.75" customHeight="1" x14ac:dyDescent="0.2">
      <c r="A290" s="100"/>
      <c r="B290" s="111"/>
      <c r="C290" s="112"/>
      <c r="D290" s="113"/>
      <c r="E290" s="114"/>
      <c r="F290" s="115"/>
    </row>
    <row r="291" spans="1:60" ht="15" customHeight="1" x14ac:dyDescent="0.2">
      <c r="A291" s="100"/>
      <c r="B291" s="111"/>
      <c r="C291" s="112"/>
      <c r="D291" s="113"/>
      <c r="E291" s="114"/>
      <c r="F291" s="115"/>
    </row>
    <row r="292" spans="1:60" ht="15" customHeight="1" x14ac:dyDescent="0.2">
      <c r="A292" s="100"/>
      <c r="B292" s="111"/>
      <c r="C292" s="112"/>
      <c r="D292" s="113"/>
      <c r="E292" s="114"/>
      <c r="F292" s="115"/>
    </row>
    <row r="293" spans="1:60" ht="15" customHeight="1" x14ac:dyDescent="0.2">
      <c r="A293" s="100"/>
      <c r="B293" s="111"/>
      <c r="C293" s="112"/>
      <c r="D293" s="113"/>
      <c r="E293" s="114"/>
      <c r="F293" s="115"/>
    </row>
    <row r="294" spans="1:60" ht="15" customHeight="1" x14ac:dyDescent="0.2">
      <c r="A294" s="100"/>
      <c r="B294" s="111"/>
      <c r="C294" s="112"/>
      <c r="D294" s="113"/>
      <c r="E294" s="114"/>
      <c r="F294" s="115"/>
    </row>
    <row r="295" spans="1:60" ht="15" customHeight="1" x14ac:dyDescent="0.2">
      <c r="A295" s="100"/>
      <c r="B295" s="111"/>
      <c r="C295" s="112"/>
      <c r="D295" s="113"/>
      <c r="E295" s="114"/>
      <c r="F295" s="115"/>
    </row>
    <row r="296" spans="1:60" ht="15" customHeight="1" x14ac:dyDescent="0.2">
      <c r="A296" s="100"/>
      <c r="B296" s="111"/>
      <c r="C296" s="112"/>
      <c r="D296" s="113"/>
      <c r="E296" s="114"/>
      <c r="F296" s="115"/>
    </row>
    <row r="297" spans="1:60" ht="15" customHeight="1" x14ac:dyDescent="0.2">
      <c r="A297" s="100"/>
      <c r="B297" s="111"/>
      <c r="C297" s="112"/>
      <c r="D297" s="113"/>
      <c r="E297" s="114"/>
      <c r="F297" s="115"/>
    </row>
    <row r="298" spans="1:60" ht="15" customHeight="1" x14ac:dyDescent="0.2">
      <c r="A298" s="100"/>
      <c r="B298" s="111"/>
      <c r="C298" s="112"/>
      <c r="D298" s="113"/>
      <c r="E298" s="114"/>
      <c r="F298" s="115"/>
    </row>
    <row r="299" spans="1:60" ht="15" customHeight="1" x14ac:dyDescent="0.2">
      <c r="A299" s="100"/>
      <c r="B299" s="111"/>
      <c r="C299" s="112"/>
      <c r="D299" s="113"/>
      <c r="E299" s="114"/>
      <c r="F299" s="115"/>
    </row>
    <row r="300" spans="1:60" ht="15" customHeight="1" x14ac:dyDescent="0.2">
      <c r="A300" s="100"/>
      <c r="B300" s="111"/>
      <c r="C300" s="112"/>
      <c r="D300" s="113"/>
      <c r="E300" s="114"/>
      <c r="F300" s="115"/>
    </row>
    <row r="301" spans="1:60" s="95" customFormat="1" ht="15" customHeight="1" x14ac:dyDescent="0.2">
      <c r="A301" s="116"/>
      <c r="B301" s="117"/>
      <c r="C301" s="118"/>
      <c r="D301" s="119"/>
      <c r="E301" s="104"/>
      <c r="F301" s="42"/>
      <c r="G301" s="120"/>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1"/>
      <c r="AL301" s="121"/>
      <c r="AM301" s="121"/>
      <c r="AN301" s="121"/>
      <c r="AO301" s="121"/>
      <c r="AP301" s="121"/>
      <c r="AQ301" s="121"/>
      <c r="AR301" s="121"/>
      <c r="AS301" s="121"/>
      <c r="AT301" s="121"/>
      <c r="AU301" s="121"/>
      <c r="AV301" s="121"/>
      <c r="AW301" s="121"/>
      <c r="AX301" s="121"/>
      <c r="AY301" s="121"/>
      <c r="AZ301" s="121"/>
      <c r="BA301" s="121"/>
      <c r="BB301" s="121"/>
      <c r="BC301" s="121"/>
      <c r="BD301" s="121"/>
      <c r="BE301" s="121"/>
      <c r="BF301" s="121"/>
      <c r="BG301" s="121"/>
      <c r="BH301" s="121"/>
    </row>
    <row r="302" spans="1:60" s="95" customFormat="1" ht="15" customHeight="1" x14ac:dyDescent="0.2">
      <c r="A302" s="116"/>
      <c r="B302" s="117"/>
      <c r="C302" s="118"/>
      <c r="D302" s="119"/>
      <c r="E302" s="104"/>
      <c r="F302" s="42"/>
      <c r="G302" s="42"/>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1"/>
      <c r="AL302" s="121"/>
      <c r="AM302" s="121"/>
      <c r="AN302" s="121"/>
      <c r="AO302" s="121"/>
      <c r="AP302" s="121"/>
      <c r="AQ302" s="121"/>
      <c r="AR302" s="121"/>
      <c r="AS302" s="121"/>
      <c r="AT302" s="121"/>
      <c r="AU302" s="121"/>
      <c r="AV302" s="121"/>
      <c r="AW302" s="121"/>
      <c r="AX302" s="121"/>
      <c r="AY302" s="121"/>
      <c r="AZ302" s="121"/>
      <c r="BA302" s="121"/>
      <c r="BB302" s="121"/>
      <c r="BC302" s="121"/>
      <c r="BD302" s="121"/>
      <c r="BE302" s="121"/>
      <c r="BF302" s="121"/>
      <c r="BG302" s="121"/>
      <c r="BH302" s="121"/>
    </row>
    <row r="303" spans="1:60" ht="15" customHeight="1" x14ac:dyDescent="0.25">
      <c r="A303" s="122"/>
      <c r="B303" s="123"/>
      <c r="C303" s="124"/>
      <c r="D303" s="119"/>
      <c r="E303" s="125"/>
      <c r="F303" s="42"/>
    </row>
    <row r="304" spans="1:60" ht="15" customHeight="1" x14ac:dyDescent="0.25">
      <c r="A304" s="122"/>
      <c r="B304" s="123"/>
      <c r="C304" s="124"/>
      <c r="D304" s="119"/>
      <c r="E304" s="125"/>
      <c r="F304" s="42"/>
    </row>
    <row r="305" spans="1:6" ht="15" customHeight="1" x14ac:dyDescent="0.25">
      <c r="A305" s="122"/>
      <c r="B305" s="123"/>
      <c r="C305" s="124"/>
      <c r="D305" s="119"/>
      <c r="E305" s="125"/>
      <c r="F305" s="42"/>
    </row>
    <row r="306" spans="1:6" ht="15" customHeight="1" x14ac:dyDescent="0.25">
      <c r="A306" s="122"/>
      <c r="B306" s="123"/>
      <c r="C306" s="124"/>
      <c r="D306" s="119"/>
      <c r="E306" s="125"/>
      <c r="F306" s="42"/>
    </row>
    <row r="307" spans="1:6" ht="15" customHeight="1" x14ac:dyDescent="0.25">
      <c r="A307" s="122"/>
      <c r="B307" s="123"/>
      <c r="C307" s="124"/>
      <c r="D307" s="119"/>
      <c r="E307" s="125"/>
      <c r="F307" s="42"/>
    </row>
    <row r="308" spans="1:6" ht="15" customHeight="1" x14ac:dyDescent="0.25">
      <c r="A308" s="122"/>
      <c r="B308" s="123"/>
      <c r="C308" s="124"/>
      <c r="D308" s="119"/>
      <c r="E308" s="125"/>
      <c r="F308" s="42"/>
    </row>
    <row r="309" spans="1:6" ht="15" customHeight="1" x14ac:dyDescent="0.25">
      <c r="A309" s="122"/>
      <c r="B309" s="123"/>
      <c r="C309" s="124"/>
      <c r="D309" s="119"/>
      <c r="E309" s="125"/>
      <c r="F309" s="42"/>
    </row>
    <row r="310" spans="1:6" ht="15" customHeight="1" x14ac:dyDescent="0.25">
      <c r="A310" s="122"/>
      <c r="B310" s="123"/>
      <c r="C310" s="124"/>
      <c r="D310" s="119"/>
      <c r="E310" s="125"/>
      <c r="F310" s="42"/>
    </row>
    <row r="311" spans="1:6" ht="15" customHeight="1" x14ac:dyDescent="0.25">
      <c r="A311" s="122"/>
      <c r="B311" s="123"/>
      <c r="C311" s="124"/>
      <c r="D311" s="119"/>
      <c r="E311" s="125"/>
      <c r="F311" s="42"/>
    </row>
    <row r="312" spans="1:6" ht="15" customHeight="1" x14ac:dyDescent="0.25">
      <c r="A312" s="122"/>
      <c r="B312" s="123"/>
      <c r="C312" s="124"/>
      <c r="D312" s="119"/>
      <c r="E312" s="125"/>
      <c r="F312" s="42"/>
    </row>
    <row r="313" spans="1:6" ht="15" customHeight="1" x14ac:dyDescent="0.25">
      <c r="A313" s="122"/>
      <c r="B313" s="123"/>
      <c r="C313" s="124"/>
      <c r="D313" s="119"/>
      <c r="E313" s="125"/>
      <c r="F313" s="42"/>
    </row>
    <row r="314" spans="1:6" ht="15" customHeight="1" x14ac:dyDescent="0.25">
      <c r="A314" s="198" t="s">
        <v>48</v>
      </c>
      <c r="B314" s="198"/>
      <c r="C314" s="198"/>
      <c r="D314" s="198"/>
      <c r="E314" s="198"/>
      <c r="F314" s="198"/>
    </row>
    <row r="315" spans="1:6" ht="15" customHeight="1" x14ac:dyDescent="0.25">
      <c r="A315" s="199" t="s">
        <v>1</v>
      </c>
      <c r="B315" s="199"/>
      <c r="C315" s="199"/>
      <c r="D315" s="199"/>
      <c r="E315" s="199"/>
      <c r="F315" s="199"/>
    </row>
    <row r="316" spans="1:6" ht="15" customHeight="1" x14ac:dyDescent="0.25">
      <c r="A316" s="200" t="s">
        <v>954</v>
      </c>
      <c r="B316" s="200"/>
      <c r="C316" s="200"/>
      <c r="D316" s="200"/>
      <c r="E316" s="200"/>
      <c r="F316" s="200"/>
    </row>
    <row r="317" spans="1:6" ht="15" customHeight="1" x14ac:dyDescent="0.25">
      <c r="A317" s="200" t="s">
        <v>2</v>
      </c>
      <c r="B317" s="200"/>
      <c r="C317" s="200"/>
      <c r="D317" s="200"/>
      <c r="E317" s="200"/>
      <c r="F317" s="200"/>
    </row>
    <row r="318" spans="1:6" ht="15" customHeight="1" x14ac:dyDescent="0.25">
      <c r="A318" s="126"/>
      <c r="B318" s="127"/>
      <c r="C318" s="128"/>
      <c r="D318" s="129"/>
      <c r="E318" s="130"/>
      <c r="F318" s="131"/>
    </row>
    <row r="319" spans="1:6" ht="15" customHeight="1" x14ac:dyDescent="0.2">
      <c r="A319" s="201" t="s">
        <v>49</v>
      </c>
      <c r="B319" s="201"/>
      <c r="C319" s="201"/>
      <c r="D319" s="201"/>
      <c r="E319" s="201"/>
      <c r="F319" s="201"/>
    </row>
    <row r="320" spans="1:6" ht="15" customHeight="1" x14ac:dyDescent="0.2">
      <c r="A320" s="201" t="s">
        <v>4</v>
      </c>
      <c r="B320" s="201"/>
      <c r="C320" s="201"/>
      <c r="D320" s="201"/>
      <c r="E320" s="201"/>
      <c r="F320" s="75">
        <v>175</v>
      </c>
    </row>
    <row r="321" spans="1:6" ht="15" customHeight="1" x14ac:dyDescent="0.2">
      <c r="A321" s="189" t="s">
        <v>5</v>
      </c>
      <c r="B321" s="189" t="s">
        <v>50</v>
      </c>
      <c r="C321" s="189" t="s">
        <v>25</v>
      </c>
      <c r="D321" s="189" t="s">
        <v>8</v>
      </c>
      <c r="E321" s="189" t="s">
        <v>9</v>
      </c>
      <c r="F321" s="189" t="s">
        <v>26</v>
      </c>
    </row>
    <row r="322" spans="1:6" ht="15" customHeight="1" x14ac:dyDescent="0.2">
      <c r="A322" s="99"/>
      <c r="B322" s="7"/>
      <c r="C322" s="8" t="s">
        <v>51</v>
      </c>
      <c r="D322" s="132"/>
      <c r="E322" s="9"/>
      <c r="F322" s="10">
        <f>F320-E322</f>
        <v>175</v>
      </c>
    </row>
    <row r="323" spans="1:6" ht="15" customHeight="1" x14ac:dyDescent="0.2">
      <c r="A323" s="99"/>
      <c r="B323" s="7"/>
      <c r="C323" s="59" t="s">
        <v>319</v>
      </c>
      <c r="D323" s="14"/>
      <c r="E323" s="133"/>
      <c r="F323" s="10">
        <f>F322-E323</f>
        <v>175</v>
      </c>
    </row>
    <row r="324" spans="1:6" ht="15" customHeight="1" x14ac:dyDescent="0.2">
      <c r="A324" s="99"/>
      <c r="B324" s="134"/>
      <c r="C324" s="83" t="s">
        <v>16</v>
      </c>
      <c r="D324" s="14"/>
      <c r="E324" s="133"/>
      <c r="F324" s="10">
        <f>F323</f>
        <v>175</v>
      </c>
    </row>
    <row r="325" spans="1:6" ht="15" customHeight="1" x14ac:dyDescent="0.2">
      <c r="A325" s="6"/>
      <c r="B325" s="86"/>
      <c r="C325" s="8" t="s">
        <v>22</v>
      </c>
      <c r="D325" s="135"/>
      <c r="E325" s="169">
        <v>175</v>
      </c>
      <c r="F325" s="10">
        <f>F324-E325</f>
        <v>0</v>
      </c>
    </row>
    <row r="326" spans="1:6" s="141" customFormat="1" ht="12" customHeight="1" x14ac:dyDescent="0.2">
      <c r="A326" s="136"/>
      <c r="B326" s="137"/>
      <c r="C326" s="138"/>
      <c r="D326" s="139"/>
      <c r="E326" s="140"/>
      <c r="F326" s="42"/>
    </row>
    <row r="327" spans="1:6" ht="12" customHeight="1" x14ac:dyDescent="0.2">
      <c r="A327" s="100"/>
      <c r="B327" s="111"/>
      <c r="C327" s="112"/>
      <c r="D327" s="113"/>
      <c r="E327" s="114"/>
      <c r="F327" s="115"/>
    </row>
    <row r="328" spans="1:6" ht="12" customHeight="1" x14ac:dyDescent="0.2">
      <c r="A328" s="100"/>
      <c r="B328" s="111"/>
      <c r="C328" s="112"/>
      <c r="D328" s="113"/>
      <c r="E328" s="114"/>
      <c r="F328" s="115"/>
    </row>
    <row r="329" spans="1:6" ht="12" customHeight="1" x14ac:dyDescent="0.2">
      <c r="A329" s="100"/>
      <c r="B329" s="111"/>
      <c r="C329" s="112"/>
      <c r="D329" s="113"/>
      <c r="E329" s="114"/>
      <c r="F329" s="115"/>
    </row>
    <row r="330" spans="1:6" ht="12" customHeight="1" x14ac:dyDescent="0.2">
      <c r="A330" s="100"/>
      <c r="B330" s="111"/>
      <c r="C330" s="112"/>
      <c r="D330" s="113"/>
      <c r="E330" s="114"/>
      <c r="F330" s="115"/>
    </row>
    <row r="331" spans="1:6" ht="12" customHeight="1" x14ac:dyDescent="0.2">
      <c r="A331" s="100"/>
      <c r="B331" s="111"/>
      <c r="C331" s="112"/>
      <c r="D331" s="113"/>
      <c r="E331" s="114"/>
      <c r="F331" s="115"/>
    </row>
    <row r="332" spans="1:6" ht="12" customHeight="1" x14ac:dyDescent="0.2">
      <c r="A332" s="100"/>
      <c r="B332" s="111"/>
      <c r="C332" s="112"/>
      <c r="D332" s="113"/>
      <c r="E332" s="114"/>
      <c r="F332" s="115"/>
    </row>
    <row r="333" spans="1:6" ht="12" customHeight="1" x14ac:dyDescent="0.2">
      <c r="A333" s="100"/>
      <c r="B333" s="111"/>
      <c r="C333" s="112"/>
      <c r="D333" s="113"/>
      <c r="E333" s="114"/>
      <c r="F333" s="115"/>
    </row>
    <row r="334" spans="1:6" ht="12" customHeight="1" x14ac:dyDescent="0.2">
      <c r="A334" s="100"/>
      <c r="B334" s="111"/>
      <c r="C334" s="112"/>
      <c r="D334" s="113"/>
      <c r="E334" s="114"/>
      <c r="F334" s="115"/>
    </row>
    <row r="335" spans="1:6" ht="12" customHeight="1" x14ac:dyDescent="0.2">
      <c r="A335" s="100"/>
      <c r="B335" s="111"/>
      <c r="C335" s="112"/>
      <c r="D335" s="113"/>
      <c r="E335" s="114"/>
      <c r="F335" s="115"/>
    </row>
    <row r="336" spans="1:6" ht="12" customHeight="1" x14ac:dyDescent="0.2">
      <c r="A336" s="100"/>
      <c r="B336" s="111"/>
      <c r="C336" s="112"/>
      <c r="D336" s="113"/>
      <c r="E336" s="114"/>
      <c r="F336" s="115"/>
    </row>
    <row r="337" spans="1:6" ht="12" customHeight="1" x14ac:dyDescent="0.2">
      <c r="A337" s="100"/>
      <c r="B337" s="111"/>
      <c r="C337" s="112"/>
      <c r="D337" s="113"/>
      <c r="E337" s="114"/>
      <c r="F337" s="115"/>
    </row>
    <row r="338" spans="1:6" ht="12" customHeight="1" x14ac:dyDescent="0.2">
      <c r="A338" s="100"/>
      <c r="B338" s="111"/>
      <c r="C338" s="112"/>
      <c r="D338" s="113"/>
      <c r="E338" s="114"/>
      <c r="F338" s="115"/>
    </row>
    <row r="339" spans="1:6" ht="12" customHeight="1" x14ac:dyDescent="0.2">
      <c r="A339" s="100"/>
      <c r="B339" s="111"/>
      <c r="C339" s="112"/>
      <c r="D339" s="113"/>
      <c r="E339" s="114"/>
      <c r="F339" s="115"/>
    </row>
    <row r="340" spans="1:6" ht="12" customHeight="1" x14ac:dyDescent="0.2">
      <c r="A340" s="100"/>
      <c r="B340" s="111"/>
      <c r="C340" s="112"/>
      <c r="D340" s="113"/>
      <c r="E340" s="114"/>
      <c r="F340" s="115"/>
    </row>
    <row r="341" spans="1:6" ht="12" customHeight="1" x14ac:dyDescent="0.2">
      <c r="A341" s="100"/>
      <c r="B341" s="111"/>
      <c r="C341" s="112"/>
      <c r="D341" s="113"/>
      <c r="E341" s="114"/>
      <c r="F341" s="115"/>
    </row>
    <row r="342" spans="1:6" ht="12" customHeight="1" x14ac:dyDescent="0.2">
      <c r="A342" s="100"/>
      <c r="B342" s="111"/>
      <c r="C342" s="112"/>
      <c r="D342" s="113"/>
      <c r="E342" s="114"/>
      <c r="F342" s="115"/>
    </row>
    <row r="343" spans="1:6" ht="12" customHeight="1" x14ac:dyDescent="0.2">
      <c r="A343" s="100"/>
      <c r="B343" s="111"/>
      <c r="C343" s="112"/>
      <c r="D343" s="113"/>
      <c r="E343" s="114"/>
      <c r="F343" s="115"/>
    </row>
    <row r="344" spans="1:6" x14ac:dyDescent="0.2">
      <c r="A344" s="100"/>
      <c r="B344" s="111"/>
      <c r="C344" s="112"/>
      <c r="D344" s="113"/>
      <c r="E344" s="114"/>
      <c r="F344" s="115"/>
    </row>
    <row r="345" spans="1:6" x14ac:dyDescent="0.2">
      <c r="A345" s="100"/>
      <c r="B345" s="111"/>
      <c r="C345" s="112"/>
      <c r="D345" s="113"/>
      <c r="E345" s="114"/>
      <c r="F345" s="115"/>
    </row>
    <row r="346" spans="1:6" x14ac:dyDescent="0.2">
      <c r="A346" s="100"/>
      <c r="B346" s="111"/>
      <c r="C346" s="112"/>
      <c r="D346" s="113"/>
      <c r="E346" s="114"/>
      <c r="F346" s="115"/>
    </row>
    <row r="347" spans="1:6" x14ac:dyDescent="0.2">
      <c r="A347" s="100"/>
      <c r="B347" s="111"/>
      <c r="C347" s="112"/>
      <c r="D347" s="113"/>
      <c r="E347" s="114"/>
      <c r="F347" s="115"/>
    </row>
    <row r="348" spans="1:6" x14ac:dyDescent="0.2">
      <c r="A348" s="100"/>
      <c r="B348" s="111"/>
      <c r="C348" s="112"/>
      <c r="D348" s="113"/>
      <c r="E348" s="114"/>
      <c r="F348" s="115"/>
    </row>
    <row r="349" spans="1:6" x14ac:dyDescent="0.2">
      <c r="A349" s="100"/>
      <c r="B349" s="111"/>
      <c r="C349" s="112"/>
      <c r="D349" s="113"/>
      <c r="E349" s="114"/>
      <c r="F349" s="115"/>
    </row>
    <row r="350" spans="1:6" x14ac:dyDescent="0.2">
      <c r="A350" s="100"/>
      <c r="B350" s="111"/>
      <c r="C350" s="112"/>
      <c r="D350" s="113"/>
      <c r="E350" s="114"/>
      <c r="F350" s="115"/>
    </row>
    <row r="351" spans="1:6" x14ac:dyDescent="0.2">
      <c r="A351" s="100"/>
      <c r="B351" s="111"/>
      <c r="C351" s="112"/>
      <c r="D351" s="113"/>
      <c r="E351" s="114"/>
      <c r="F351" s="115"/>
    </row>
    <row r="352" spans="1:6" x14ac:dyDescent="0.2">
      <c r="A352" s="100"/>
      <c r="B352" s="111"/>
      <c r="C352" s="112"/>
      <c r="D352" s="113"/>
      <c r="E352" s="114"/>
      <c r="F352" s="115"/>
    </row>
    <row r="353" spans="1:6" x14ac:dyDescent="0.2">
      <c r="A353" s="100"/>
      <c r="B353" s="111"/>
      <c r="C353" s="112"/>
      <c r="D353" s="113"/>
      <c r="E353" s="114"/>
      <c r="F353" s="115"/>
    </row>
    <row r="354" spans="1:6" x14ac:dyDescent="0.2">
      <c r="A354" s="100"/>
      <c r="B354" s="111"/>
      <c r="C354" s="112"/>
      <c r="D354" s="113"/>
      <c r="E354" s="114"/>
      <c r="F354" s="115"/>
    </row>
    <row r="355" spans="1:6" x14ac:dyDescent="0.2">
      <c r="A355" s="100"/>
      <c r="B355" s="111"/>
      <c r="C355" s="112"/>
      <c r="D355" s="113"/>
      <c r="E355" s="114"/>
      <c r="F355" s="115"/>
    </row>
    <row r="356" spans="1:6" x14ac:dyDescent="0.2">
      <c r="A356" s="100"/>
      <c r="B356" s="111"/>
      <c r="C356" s="112"/>
      <c r="D356" s="113"/>
      <c r="E356" s="114"/>
      <c r="F356" s="115"/>
    </row>
    <row r="357" spans="1:6" x14ac:dyDescent="0.2">
      <c r="A357" s="100"/>
      <c r="B357" s="111"/>
      <c r="C357" s="112"/>
      <c r="D357" s="113"/>
      <c r="E357" s="114"/>
      <c r="F357" s="115"/>
    </row>
    <row r="358" spans="1:6" x14ac:dyDescent="0.2">
      <c r="A358" s="100"/>
      <c r="B358" s="111"/>
      <c r="C358" s="112"/>
      <c r="D358" s="113"/>
      <c r="E358" s="114"/>
      <c r="F358" s="115"/>
    </row>
    <row r="359" spans="1:6" x14ac:dyDescent="0.2">
      <c r="A359" s="100"/>
      <c r="B359" s="111"/>
      <c r="C359" s="112"/>
      <c r="D359" s="113"/>
      <c r="E359" s="114"/>
      <c r="F359" s="115"/>
    </row>
    <row r="360" spans="1:6" x14ac:dyDescent="0.2">
      <c r="A360" s="100"/>
      <c r="B360" s="111"/>
      <c r="C360" s="112"/>
      <c r="D360" s="113"/>
      <c r="E360" s="114"/>
      <c r="F360" s="115"/>
    </row>
    <row r="361" spans="1:6" x14ac:dyDescent="0.2">
      <c r="A361" s="100"/>
      <c r="B361" s="111"/>
      <c r="C361" s="112"/>
      <c r="D361" s="113"/>
      <c r="E361" s="114"/>
      <c r="F361" s="115"/>
    </row>
    <row r="362" spans="1:6" x14ac:dyDescent="0.2">
      <c r="A362" s="100"/>
      <c r="B362" s="111"/>
      <c r="C362" s="112"/>
      <c r="D362" s="113"/>
      <c r="E362" s="114"/>
      <c r="F362" s="115"/>
    </row>
    <row r="363" spans="1:6" x14ac:dyDescent="0.2">
      <c r="A363" s="100"/>
      <c r="B363" s="111"/>
      <c r="C363" s="112"/>
      <c r="D363" s="113"/>
      <c r="E363" s="114"/>
      <c r="F363" s="115"/>
    </row>
    <row r="364" spans="1:6" x14ac:dyDescent="0.2">
      <c r="A364" s="100"/>
      <c r="B364" s="111"/>
      <c r="C364" s="112"/>
      <c r="D364" s="113"/>
      <c r="E364" s="114"/>
      <c r="F364" s="115"/>
    </row>
    <row r="365" spans="1:6" x14ac:dyDescent="0.2">
      <c r="A365" s="100"/>
      <c r="B365" s="111"/>
      <c r="C365" s="112"/>
      <c r="D365" s="113"/>
      <c r="E365" s="114"/>
      <c r="F365" s="115"/>
    </row>
    <row r="366" spans="1:6" x14ac:dyDescent="0.2">
      <c r="A366" s="100"/>
      <c r="B366" s="111"/>
      <c r="C366" s="112"/>
      <c r="D366" s="113"/>
      <c r="E366" s="114"/>
      <c r="F366" s="115"/>
    </row>
    <row r="367" spans="1:6" x14ac:dyDescent="0.2">
      <c r="A367" s="100"/>
      <c r="B367" s="111"/>
      <c r="C367" s="112"/>
      <c r="D367" s="113"/>
      <c r="E367" s="114"/>
      <c r="F367" s="115"/>
    </row>
    <row r="368" spans="1:6" x14ac:dyDescent="0.2">
      <c r="A368" s="100"/>
      <c r="B368" s="111"/>
      <c r="C368" s="112"/>
      <c r="D368" s="113"/>
      <c r="E368" s="114"/>
      <c r="F368" s="115"/>
    </row>
    <row r="369" spans="1:6" x14ac:dyDescent="0.2">
      <c r="A369" s="100"/>
      <c r="B369" s="111"/>
      <c r="C369" s="112"/>
      <c r="D369" s="113"/>
      <c r="E369" s="114"/>
      <c r="F369" s="115"/>
    </row>
    <row r="370" spans="1:6" x14ac:dyDescent="0.2">
      <c r="A370" s="100"/>
      <c r="B370" s="111"/>
      <c r="C370" s="112"/>
      <c r="D370" s="113"/>
      <c r="E370" s="114"/>
      <c r="F370" s="115"/>
    </row>
    <row r="371" spans="1:6" x14ac:dyDescent="0.2">
      <c r="A371" s="100"/>
      <c r="B371" s="111"/>
      <c r="C371" s="112"/>
      <c r="D371" s="113"/>
      <c r="E371" s="114"/>
      <c r="F371" s="115"/>
    </row>
    <row r="372" spans="1:6" x14ac:dyDescent="0.2">
      <c r="A372" s="100"/>
      <c r="B372" s="111"/>
      <c r="C372" s="112"/>
      <c r="D372" s="113"/>
      <c r="E372" s="114"/>
      <c r="F372" s="115"/>
    </row>
    <row r="373" spans="1:6" x14ac:dyDescent="0.2">
      <c r="A373" s="100"/>
      <c r="B373" s="111"/>
      <c r="C373" s="112"/>
      <c r="D373" s="113"/>
      <c r="E373" s="114"/>
      <c r="F373" s="115"/>
    </row>
    <row r="374" spans="1:6" x14ac:dyDescent="0.2">
      <c r="A374" s="100"/>
      <c r="B374" s="111"/>
      <c r="C374" s="112"/>
      <c r="D374" s="113"/>
      <c r="E374" s="114"/>
      <c r="F374" s="115"/>
    </row>
    <row r="375" spans="1:6" x14ac:dyDescent="0.2">
      <c r="A375" s="100"/>
      <c r="B375" s="111"/>
      <c r="C375" s="112"/>
      <c r="D375" s="113"/>
      <c r="E375" s="114"/>
      <c r="F375" s="115"/>
    </row>
    <row r="376" spans="1:6" x14ac:dyDescent="0.2">
      <c r="A376" s="100"/>
      <c r="B376" s="111"/>
      <c r="C376" s="112"/>
      <c r="D376" s="113"/>
      <c r="E376" s="114"/>
      <c r="F376" s="115"/>
    </row>
    <row r="377" spans="1:6" x14ac:dyDescent="0.2">
      <c r="A377" s="100"/>
      <c r="B377" s="111"/>
      <c r="C377" s="112"/>
      <c r="D377" s="113"/>
      <c r="E377" s="114"/>
      <c r="F377" s="115"/>
    </row>
    <row r="378" spans="1:6" x14ac:dyDescent="0.2">
      <c r="A378" s="100"/>
      <c r="B378" s="111"/>
      <c r="C378" s="112"/>
      <c r="D378" s="113"/>
      <c r="E378" s="114"/>
      <c r="F378" s="115"/>
    </row>
    <row r="379" spans="1:6" x14ac:dyDescent="0.2">
      <c r="A379" s="100"/>
      <c r="B379" s="111"/>
      <c r="C379" s="112"/>
      <c r="D379" s="113"/>
      <c r="E379" s="114"/>
      <c r="F379" s="115"/>
    </row>
    <row r="380" spans="1:6" x14ac:dyDescent="0.2">
      <c r="A380" s="100"/>
      <c r="B380" s="111"/>
      <c r="C380" s="112"/>
      <c r="D380" s="113"/>
      <c r="E380" s="114"/>
      <c r="F380" s="115"/>
    </row>
    <row r="381" spans="1:6" x14ac:dyDescent="0.2">
      <c r="A381" s="100"/>
      <c r="B381" s="111"/>
      <c r="C381" s="112"/>
      <c r="D381" s="113"/>
      <c r="E381" s="114"/>
      <c r="F381" s="115"/>
    </row>
    <row r="382" spans="1:6" x14ac:dyDescent="0.2">
      <c r="A382" s="100"/>
      <c r="B382" s="111"/>
      <c r="C382" s="112"/>
      <c r="D382" s="113"/>
      <c r="E382" s="114"/>
      <c r="F382" s="115"/>
    </row>
    <row r="383" spans="1:6" x14ac:dyDescent="0.2">
      <c r="A383" s="100"/>
      <c r="B383" s="111"/>
      <c r="C383" s="112"/>
      <c r="D383" s="113"/>
      <c r="E383" s="114"/>
      <c r="F383" s="115"/>
    </row>
    <row r="384" spans="1:6" x14ac:dyDescent="0.2">
      <c r="A384" s="100"/>
      <c r="B384" s="111"/>
      <c r="C384" s="112"/>
      <c r="D384" s="113"/>
      <c r="E384" s="114"/>
      <c r="F384" s="115"/>
    </row>
    <row r="385" spans="1:6" x14ac:dyDescent="0.2">
      <c r="A385" s="100"/>
      <c r="B385" s="111"/>
      <c r="C385" s="112"/>
      <c r="D385" s="113"/>
      <c r="E385" s="114"/>
      <c r="F385" s="115"/>
    </row>
    <row r="386" spans="1:6" x14ac:dyDescent="0.2">
      <c r="A386" s="100"/>
      <c r="B386" s="111"/>
      <c r="C386" s="112"/>
      <c r="D386" s="113"/>
      <c r="E386" s="114"/>
      <c r="F386" s="115"/>
    </row>
    <row r="387" spans="1:6" x14ac:dyDescent="0.2">
      <c r="A387" s="100"/>
      <c r="B387" s="111"/>
      <c r="C387" s="112"/>
      <c r="D387" s="113"/>
      <c r="E387" s="114"/>
      <c r="F387" s="115"/>
    </row>
    <row r="388" spans="1:6" x14ac:dyDescent="0.2">
      <c r="A388" s="100"/>
      <c r="B388" s="111"/>
      <c r="C388" s="112"/>
      <c r="D388" s="113"/>
      <c r="E388" s="114"/>
      <c r="F388" s="115"/>
    </row>
    <row r="389" spans="1:6" x14ac:dyDescent="0.2">
      <c r="A389" s="100"/>
      <c r="B389" s="111"/>
      <c r="C389" s="112"/>
      <c r="D389" s="113"/>
      <c r="E389" s="114"/>
      <c r="F389" s="115"/>
    </row>
    <row r="390" spans="1:6" x14ac:dyDescent="0.2">
      <c r="A390" s="100"/>
      <c r="B390" s="111"/>
      <c r="C390" s="112"/>
      <c r="D390" s="113"/>
      <c r="E390" s="114"/>
      <c r="F390" s="115"/>
    </row>
    <row r="391" spans="1:6" x14ac:dyDescent="0.2">
      <c r="A391" s="100"/>
      <c r="B391" s="111"/>
      <c r="C391" s="112"/>
      <c r="D391" s="113"/>
      <c r="E391" s="114"/>
      <c r="F391" s="115"/>
    </row>
    <row r="392" spans="1:6" x14ac:dyDescent="0.2">
      <c r="A392" s="100"/>
      <c r="B392" s="111"/>
      <c r="C392" s="112"/>
      <c r="D392" s="113"/>
      <c r="E392" s="114"/>
      <c r="F392" s="115"/>
    </row>
    <row r="393" spans="1:6" x14ac:dyDescent="0.2">
      <c r="A393" s="100"/>
      <c r="B393" s="111"/>
      <c r="C393" s="112"/>
      <c r="D393" s="113"/>
      <c r="E393" s="114"/>
      <c r="F393" s="115"/>
    </row>
    <row r="394" spans="1:6" x14ac:dyDescent="0.2">
      <c r="A394" s="100"/>
      <c r="B394" s="111"/>
      <c r="C394" s="112"/>
      <c r="D394" s="113"/>
      <c r="E394" s="114"/>
      <c r="F394" s="115"/>
    </row>
    <row r="395" spans="1:6" x14ac:dyDescent="0.2">
      <c r="A395" s="100"/>
      <c r="B395" s="111"/>
      <c r="C395" s="112"/>
      <c r="D395" s="113"/>
      <c r="E395" s="114"/>
      <c r="F395" s="115"/>
    </row>
    <row r="396" spans="1:6" x14ac:dyDescent="0.2">
      <c r="A396" s="100"/>
      <c r="B396" s="111"/>
      <c r="C396" s="112"/>
      <c r="D396" s="113"/>
      <c r="E396" s="114"/>
      <c r="F396" s="115"/>
    </row>
    <row r="397" spans="1:6" x14ac:dyDescent="0.2">
      <c r="A397" s="100"/>
      <c r="B397" s="111"/>
      <c r="C397" s="112"/>
      <c r="D397" s="113"/>
      <c r="E397" s="114"/>
      <c r="F397" s="115"/>
    </row>
    <row r="398" spans="1:6" x14ac:dyDescent="0.2">
      <c r="A398" s="100"/>
      <c r="B398" s="111"/>
      <c r="C398" s="112"/>
      <c r="D398" s="113"/>
      <c r="E398" s="114"/>
      <c r="F398" s="115"/>
    </row>
    <row r="399" spans="1:6" x14ac:dyDescent="0.2">
      <c r="A399" s="100"/>
      <c r="B399" s="111"/>
      <c r="C399" s="112"/>
      <c r="D399" s="113"/>
      <c r="E399" s="114"/>
      <c r="F399" s="115"/>
    </row>
    <row r="400" spans="1:6" x14ac:dyDescent="0.2">
      <c r="A400" s="100"/>
      <c r="B400" s="111"/>
      <c r="C400" s="112"/>
      <c r="D400" s="113"/>
      <c r="E400" s="114"/>
      <c r="F400" s="115"/>
    </row>
    <row r="401" spans="1:8" x14ac:dyDescent="0.2">
      <c r="A401" s="100"/>
      <c r="B401" s="111"/>
      <c r="C401" s="112"/>
      <c r="D401" s="113"/>
      <c r="E401" s="114"/>
      <c r="F401" s="115"/>
    </row>
    <row r="402" spans="1:8" x14ac:dyDescent="0.2">
      <c r="A402" s="100"/>
      <c r="B402" s="111"/>
      <c r="C402" s="112"/>
      <c r="D402" s="113"/>
      <c r="E402" s="114"/>
      <c r="F402" s="115"/>
    </row>
    <row r="403" spans="1:8" x14ac:dyDescent="0.2">
      <c r="A403" s="100"/>
      <c r="B403" s="111"/>
      <c r="C403" s="112"/>
      <c r="D403" s="113"/>
      <c r="E403" s="114"/>
      <c r="F403" s="115"/>
    </row>
    <row r="404" spans="1:8" x14ac:dyDescent="0.2">
      <c r="A404" s="100"/>
      <c r="B404" s="111"/>
      <c r="C404" s="112"/>
      <c r="D404" s="113"/>
      <c r="E404" s="114"/>
      <c r="F404" s="115"/>
    </row>
    <row r="405" spans="1:8" x14ac:dyDescent="0.2">
      <c r="A405" s="100"/>
      <c r="B405" s="111"/>
      <c r="C405" s="112"/>
      <c r="D405" s="113"/>
      <c r="E405" s="114"/>
      <c r="F405" s="115"/>
    </row>
    <row r="406" spans="1:8" ht="15" x14ac:dyDescent="0.25">
      <c r="A406" s="199" t="s">
        <v>0</v>
      </c>
      <c r="B406" s="199"/>
      <c r="C406" s="199"/>
      <c r="D406" s="199"/>
      <c r="E406" s="199"/>
      <c r="F406" s="199"/>
    </row>
    <row r="407" spans="1:8" ht="15" x14ac:dyDescent="0.25">
      <c r="A407" s="199" t="s">
        <v>1</v>
      </c>
      <c r="B407" s="199"/>
      <c r="C407" s="199"/>
      <c r="D407" s="199"/>
      <c r="E407" s="199"/>
      <c r="F407" s="199"/>
    </row>
    <row r="408" spans="1:8" ht="15" customHeight="1" x14ac:dyDescent="0.25">
      <c r="A408" s="200" t="s">
        <v>345</v>
      </c>
      <c r="B408" s="200"/>
      <c r="C408" s="200"/>
      <c r="D408" s="200"/>
      <c r="E408" s="200"/>
      <c r="F408" s="200"/>
    </row>
    <row r="409" spans="1:8" ht="15" x14ac:dyDescent="0.25">
      <c r="A409" s="200" t="s">
        <v>2</v>
      </c>
      <c r="B409" s="200"/>
      <c r="C409" s="200"/>
      <c r="D409" s="200"/>
      <c r="E409" s="200"/>
      <c r="F409" s="200"/>
    </row>
    <row r="410" spans="1:8" x14ac:dyDescent="0.2">
      <c r="A410" s="142"/>
      <c r="B410" s="111"/>
      <c r="C410" s="1"/>
      <c r="D410" s="119"/>
      <c r="E410" s="143"/>
      <c r="F410" s="121"/>
    </row>
    <row r="411" spans="1:8" x14ac:dyDescent="0.2">
      <c r="A411" s="142"/>
      <c r="B411" s="111"/>
      <c r="C411" s="1"/>
      <c r="D411" s="119"/>
      <c r="E411" s="143"/>
      <c r="F411" s="121"/>
    </row>
    <row r="412" spans="1:8" ht="12" x14ac:dyDescent="0.2">
      <c r="A412" s="195" t="s">
        <v>52</v>
      </c>
      <c r="B412" s="196"/>
      <c r="C412" s="196"/>
      <c r="D412" s="196"/>
      <c r="E412" s="196"/>
      <c r="F412" s="197"/>
    </row>
    <row r="413" spans="1:8" ht="12" x14ac:dyDescent="0.2">
      <c r="A413" s="195" t="s">
        <v>53</v>
      </c>
      <c r="B413" s="196"/>
      <c r="C413" s="196"/>
      <c r="D413" s="196"/>
      <c r="E413" s="197"/>
      <c r="F413" s="144">
        <v>3880961401.9000001</v>
      </c>
    </row>
    <row r="414" spans="1:8" ht="12" x14ac:dyDescent="0.2">
      <c r="A414" s="189" t="s">
        <v>5</v>
      </c>
      <c r="B414" s="189" t="s">
        <v>50</v>
      </c>
      <c r="C414" s="189" t="s">
        <v>25</v>
      </c>
      <c r="D414" s="189" t="s">
        <v>8</v>
      </c>
      <c r="E414" s="189" t="s">
        <v>9</v>
      </c>
      <c r="F414" s="189"/>
    </row>
    <row r="415" spans="1:8" x14ac:dyDescent="0.2">
      <c r="A415" s="6"/>
      <c r="B415" s="7"/>
      <c r="C415" s="177" t="s">
        <v>11</v>
      </c>
      <c r="D415" s="9">
        <v>5855740.3399999999</v>
      </c>
      <c r="E415" s="106"/>
      <c r="F415" s="10">
        <f>F413+D415</f>
        <v>3886817142.2400002</v>
      </c>
      <c r="H415" s="145"/>
    </row>
    <row r="416" spans="1:8" x14ac:dyDescent="0.2">
      <c r="A416" s="146"/>
      <c r="B416" s="86"/>
      <c r="C416" s="177" t="s">
        <v>54</v>
      </c>
      <c r="D416" s="13">
        <v>1939109117.97</v>
      </c>
      <c r="E416" s="106"/>
      <c r="F416" s="10">
        <f>F415+D416</f>
        <v>5825926260.21</v>
      </c>
    </row>
    <row r="417" spans="1:60" x14ac:dyDescent="0.2">
      <c r="A417" s="146"/>
      <c r="B417" s="86"/>
      <c r="C417" s="177" t="s">
        <v>55</v>
      </c>
      <c r="D417" s="13">
        <v>9855445.0800000001</v>
      </c>
      <c r="E417" s="106"/>
      <c r="F417" s="10">
        <f>F416+D417</f>
        <v>5835781705.29</v>
      </c>
      <c r="H417" s="145"/>
    </row>
    <row r="418" spans="1:60" x14ac:dyDescent="0.2">
      <c r="A418" s="146"/>
      <c r="B418" s="86"/>
      <c r="C418" s="177" t="s">
        <v>51</v>
      </c>
      <c r="D418" s="13">
        <v>80000000</v>
      </c>
      <c r="E418" s="106"/>
      <c r="F418" s="10">
        <f>F417+D418</f>
        <v>5915781705.29</v>
      </c>
      <c r="H418" s="145"/>
    </row>
    <row r="419" spans="1:60" x14ac:dyDescent="0.2">
      <c r="A419" s="146"/>
      <c r="B419" s="86"/>
      <c r="C419" s="177" t="s">
        <v>343</v>
      </c>
      <c r="D419" s="13"/>
      <c r="E419" s="106"/>
      <c r="F419" s="10">
        <f>F418+D419</f>
        <v>5915781705.29</v>
      </c>
      <c r="H419" s="145"/>
    </row>
    <row r="420" spans="1:60" x14ac:dyDescent="0.2">
      <c r="A420" s="146"/>
      <c r="B420" s="86"/>
      <c r="C420" s="177" t="s">
        <v>56</v>
      </c>
      <c r="D420" s="13">
        <v>92713.09</v>
      </c>
      <c r="E420" s="106"/>
      <c r="F420" s="10">
        <f>F419+D420</f>
        <v>5915874418.3800001</v>
      </c>
      <c r="H420" s="145"/>
    </row>
    <row r="421" spans="1:60" x14ac:dyDescent="0.2">
      <c r="A421" s="146"/>
      <c r="B421" s="86"/>
      <c r="C421" s="177" t="s">
        <v>957</v>
      </c>
      <c r="D421" s="13"/>
      <c r="E421" s="13">
        <v>356970.2</v>
      </c>
      <c r="F421" s="10">
        <f>F420-E421</f>
        <v>5915517448.1800003</v>
      </c>
      <c r="H421" s="145"/>
    </row>
    <row r="422" spans="1:60" ht="27.75" customHeight="1" x14ac:dyDescent="0.2">
      <c r="A422" s="34">
        <v>44958</v>
      </c>
      <c r="B422" s="179" t="s">
        <v>404</v>
      </c>
      <c r="C422" s="180" t="s">
        <v>555</v>
      </c>
      <c r="D422" s="13"/>
      <c r="E422" s="26">
        <v>45430553.100000001</v>
      </c>
      <c r="F422" s="10">
        <f>F421-E422</f>
        <v>5870086895.0799999</v>
      </c>
      <c r="H422" s="145"/>
    </row>
    <row r="423" spans="1:60" ht="38.25" customHeight="1" x14ac:dyDescent="0.2">
      <c r="A423" s="34">
        <v>44958</v>
      </c>
      <c r="B423" s="179" t="s">
        <v>405</v>
      </c>
      <c r="C423" s="180" t="s">
        <v>556</v>
      </c>
      <c r="D423" s="13"/>
      <c r="E423" s="26">
        <v>287943.82</v>
      </c>
      <c r="F423" s="10">
        <f>F422-E423</f>
        <v>5869798951.2600002</v>
      </c>
      <c r="H423" s="145"/>
    </row>
    <row r="424" spans="1:60" ht="72.75" customHeight="1" x14ac:dyDescent="0.2">
      <c r="A424" s="34">
        <v>44958</v>
      </c>
      <c r="B424" s="179" t="s">
        <v>406</v>
      </c>
      <c r="C424" s="180" t="s">
        <v>557</v>
      </c>
      <c r="D424" s="13"/>
      <c r="E424" s="26">
        <v>96863.15</v>
      </c>
      <c r="F424" s="10">
        <f t="shared" ref="F424:F487" si="7">F423-E424</f>
        <v>5869702088.1100006</v>
      </c>
      <c r="H424" s="145"/>
    </row>
    <row r="425" spans="1:60" ht="39" customHeight="1" x14ac:dyDescent="0.2">
      <c r="A425" s="34">
        <v>44958</v>
      </c>
      <c r="B425" s="179" t="s">
        <v>407</v>
      </c>
      <c r="C425" s="180" t="s">
        <v>558</v>
      </c>
      <c r="D425" s="13"/>
      <c r="E425" s="26">
        <v>291046.65999999997</v>
      </c>
      <c r="F425" s="10">
        <f t="shared" si="7"/>
        <v>5869411041.4500008</v>
      </c>
      <c r="H425" s="145"/>
    </row>
    <row r="426" spans="1:60" s="21" customFormat="1" ht="38.25" customHeight="1" x14ac:dyDescent="0.2">
      <c r="A426" s="34">
        <v>44958</v>
      </c>
      <c r="B426" s="179" t="s">
        <v>408</v>
      </c>
      <c r="C426" s="180" t="s">
        <v>584</v>
      </c>
      <c r="D426" s="147"/>
      <c r="E426" s="26">
        <v>291046.65999999997</v>
      </c>
      <c r="F426" s="10">
        <f t="shared" si="7"/>
        <v>5869119994.7900009</v>
      </c>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row>
    <row r="427" spans="1:60" ht="27" customHeight="1" x14ac:dyDescent="0.2">
      <c r="A427" s="34">
        <v>44958</v>
      </c>
      <c r="B427" s="179" t="s">
        <v>409</v>
      </c>
      <c r="C427" s="180" t="s">
        <v>112</v>
      </c>
      <c r="D427" s="148"/>
      <c r="E427" s="26">
        <v>0</v>
      </c>
      <c r="F427" s="10">
        <f t="shared" si="7"/>
        <v>5869119994.7900009</v>
      </c>
    </row>
    <row r="428" spans="1:60" ht="25.5" customHeight="1" x14ac:dyDescent="0.2">
      <c r="A428" s="34">
        <v>44958</v>
      </c>
      <c r="B428" s="179" t="s">
        <v>410</v>
      </c>
      <c r="C428" s="180" t="s">
        <v>112</v>
      </c>
      <c r="D428" s="148"/>
      <c r="E428" s="26">
        <v>0</v>
      </c>
      <c r="F428" s="10">
        <f t="shared" si="7"/>
        <v>5869119994.7900009</v>
      </c>
    </row>
    <row r="429" spans="1:60" ht="27.75" customHeight="1" x14ac:dyDescent="0.2">
      <c r="A429" s="34">
        <v>44958</v>
      </c>
      <c r="B429" s="179" t="s">
        <v>411</v>
      </c>
      <c r="C429" s="180" t="s">
        <v>585</v>
      </c>
      <c r="D429" s="148"/>
      <c r="E429" s="26">
        <v>276162.58</v>
      </c>
      <c r="F429" s="10">
        <f t="shared" si="7"/>
        <v>5868843832.210001</v>
      </c>
    </row>
    <row r="430" spans="1:60" ht="48.75" customHeight="1" x14ac:dyDescent="0.2">
      <c r="A430" s="34">
        <v>44959</v>
      </c>
      <c r="B430" s="179" t="s">
        <v>412</v>
      </c>
      <c r="C430" s="180" t="s">
        <v>559</v>
      </c>
      <c r="D430" s="148"/>
      <c r="E430" s="26">
        <v>660357.14</v>
      </c>
      <c r="F430" s="10">
        <f t="shared" si="7"/>
        <v>5868183475.0700006</v>
      </c>
    </row>
    <row r="431" spans="1:60" ht="60" customHeight="1" x14ac:dyDescent="0.2">
      <c r="A431" s="34">
        <v>44959</v>
      </c>
      <c r="B431" s="179" t="s">
        <v>413</v>
      </c>
      <c r="C431" s="180" t="s">
        <v>560</v>
      </c>
      <c r="D431" s="149"/>
      <c r="E431" s="26">
        <v>61054.5</v>
      </c>
      <c r="F431" s="10">
        <f t="shared" si="7"/>
        <v>5868122420.5700006</v>
      </c>
    </row>
    <row r="432" spans="1:60" ht="40.5" customHeight="1" x14ac:dyDescent="0.2">
      <c r="A432" s="34">
        <v>44959</v>
      </c>
      <c r="B432" s="179" t="s">
        <v>414</v>
      </c>
      <c r="C432" s="180" t="s">
        <v>561</v>
      </c>
      <c r="D432" s="149"/>
      <c r="E432" s="26">
        <v>256388.23</v>
      </c>
      <c r="F432" s="10">
        <f t="shared" si="7"/>
        <v>5867866032.3400011</v>
      </c>
    </row>
    <row r="433" spans="1:6" ht="39.75" customHeight="1" x14ac:dyDescent="0.2">
      <c r="A433" s="34">
        <v>44959</v>
      </c>
      <c r="B433" s="179" t="s">
        <v>415</v>
      </c>
      <c r="C433" s="180" t="s">
        <v>562</v>
      </c>
      <c r="D433" s="183"/>
      <c r="E433" s="26">
        <v>959044.01</v>
      </c>
      <c r="F433" s="10">
        <f t="shared" si="7"/>
        <v>5866906988.3300009</v>
      </c>
    </row>
    <row r="434" spans="1:6" ht="24.75" customHeight="1" x14ac:dyDescent="0.2">
      <c r="A434" s="34">
        <v>44959</v>
      </c>
      <c r="B434" s="179" t="s">
        <v>552</v>
      </c>
      <c r="C434" s="180" t="s">
        <v>112</v>
      </c>
      <c r="D434" s="183"/>
      <c r="E434" s="26">
        <v>0</v>
      </c>
      <c r="F434" s="10">
        <f t="shared" si="7"/>
        <v>5866906988.3300009</v>
      </c>
    </row>
    <row r="435" spans="1:6" ht="48.75" customHeight="1" x14ac:dyDescent="0.2">
      <c r="A435" s="34">
        <v>44959</v>
      </c>
      <c r="B435" s="179" t="s">
        <v>416</v>
      </c>
      <c r="C435" s="180" t="s">
        <v>563</v>
      </c>
      <c r="D435" s="148"/>
      <c r="E435" s="26">
        <v>190690.81</v>
      </c>
      <c r="F435" s="10">
        <f t="shared" si="7"/>
        <v>5866716297.5200005</v>
      </c>
    </row>
    <row r="436" spans="1:6" ht="41.25" customHeight="1" x14ac:dyDescent="0.2">
      <c r="A436" s="34">
        <v>44959</v>
      </c>
      <c r="B436" s="179" t="s">
        <v>417</v>
      </c>
      <c r="C436" s="180" t="s">
        <v>564</v>
      </c>
      <c r="D436" s="148"/>
      <c r="E436" s="26">
        <v>28893.66</v>
      </c>
      <c r="F436" s="10">
        <f t="shared" si="7"/>
        <v>5866687403.8600006</v>
      </c>
    </row>
    <row r="437" spans="1:6" ht="39.75" customHeight="1" x14ac:dyDescent="0.2">
      <c r="A437" s="34">
        <v>44959</v>
      </c>
      <c r="B437" s="179" t="s">
        <v>418</v>
      </c>
      <c r="C437" s="180" t="s">
        <v>565</v>
      </c>
      <c r="D437" s="148"/>
      <c r="E437" s="26">
        <v>53948.639999999999</v>
      </c>
      <c r="F437" s="10">
        <f t="shared" si="7"/>
        <v>5866633455.2200003</v>
      </c>
    </row>
    <row r="438" spans="1:6" ht="38.25" customHeight="1" x14ac:dyDescent="0.2">
      <c r="A438" s="34">
        <v>44959</v>
      </c>
      <c r="B438" s="179" t="s">
        <v>419</v>
      </c>
      <c r="C438" s="180" t="s">
        <v>566</v>
      </c>
      <c r="D438" s="148"/>
      <c r="E438" s="26">
        <v>4980.4799999999996</v>
      </c>
      <c r="F438" s="10">
        <f t="shared" si="7"/>
        <v>5866628474.7400007</v>
      </c>
    </row>
    <row r="439" spans="1:6" ht="28.5" customHeight="1" x14ac:dyDescent="0.2">
      <c r="A439" s="34">
        <v>44959</v>
      </c>
      <c r="B439" s="179" t="s">
        <v>420</v>
      </c>
      <c r="C439" s="180" t="s">
        <v>567</v>
      </c>
      <c r="D439" s="148"/>
      <c r="E439" s="26">
        <v>49934009.969999999</v>
      </c>
      <c r="F439" s="10">
        <f t="shared" si="7"/>
        <v>5816694464.7700005</v>
      </c>
    </row>
    <row r="440" spans="1:6" ht="40.5" customHeight="1" x14ac:dyDescent="0.2">
      <c r="A440" s="34">
        <v>44959</v>
      </c>
      <c r="B440" s="179" t="s">
        <v>421</v>
      </c>
      <c r="C440" s="180" t="s">
        <v>568</v>
      </c>
      <c r="D440" s="148"/>
      <c r="E440" s="26">
        <v>696177.49</v>
      </c>
      <c r="F440" s="10">
        <f t="shared" si="7"/>
        <v>5815998287.2800007</v>
      </c>
    </row>
    <row r="441" spans="1:6" ht="30" customHeight="1" x14ac:dyDescent="0.2">
      <c r="A441" s="34">
        <v>44959</v>
      </c>
      <c r="B441" s="179" t="s">
        <v>422</v>
      </c>
      <c r="C441" s="180" t="s">
        <v>569</v>
      </c>
      <c r="D441" s="148"/>
      <c r="E441" s="26">
        <v>29041262.100000001</v>
      </c>
      <c r="F441" s="10">
        <f t="shared" si="7"/>
        <v>5786957025.1800003</v>
      </c>
    </row>
    <row r="442" spans="1:6" ht="46.5" customHeight="1" x14ac:dyDescent="0.2">
      <c r="A442" s="34">
        <v>44960</v>
      </c>
      <c r="B442" s="179" t="s">
        <v>423</v>
      </c>
      <c r="C442" s="180" t="s">
        <v>570</v>
      </c>
      <c r="D442" s="148"/>
      <c r="E442" s="26">
        <v>101280.43</v>
      </c>
      <c r="F442" s="10">
        <f t="shared" si="7"/>
        <v>5786855744.75</v>
      </c>
    </row>
    <row r="443" spans="1:6" ht="48.75" customHeight="1" x14ac:dyDescent="0.2">
      <c r="A443" s="34">
        <v>44963</v>
      </c>
      <c r="B443" s="179" t="s">
        <v>424</v>
      </c>
      <c r="C443" s="180" t="s">
        <v>571</v>
      </c>
      <c r="D443" s="148"/>
      <c r="E443" s="26">
        <v>11328</v>
      </c>
      <c r="F443" s="10">
        <f t="shared" si="7"/>
        <v>5786844416.75</v>
      </c>
    </row>
    <row r="444" spans="1:6" ht="39" customHeight="1" x14ac:dyDescent="0.2">
      <c r="A444" s="34">
        <v>44963</v>
      </c>
      <c r="B444" s="179" t="s">
        <v>425</v>
      </c>
      <c r="C444" s="180" t="s">
        <v>572</v>
      </c>
      <c r="D444" s="148"/>
      <c r="E444" s="26">
        <v>210366</v>
      </c>
      <c r="F444" s="10">
        <f t="shared" si="7"/>
        <v>5786634050.75</v>
      </c>
    </row>
    <row r="445" spans="1:6" ht="40.5" customHeight="1" x14ac:dyDescent="0.2">
      <c r="A445" s="34">
        <v>44963</v>
      </c>
      <c r="B445" s="179" t="s">
        <v>426</v>
      </c>
      <c r="C445" s="180" t="s">
        <v>573</v>
      </c>
      <c r="D445" s="148"/>
      <c r="E445" s="26">
        <v>1121833.8799999999</v>
      </c>
      <c r="F445" s="10">
        <f t="shared" si="7"/>
        <v>5785512216.8699999</v>
      </c>
    </row>
    <row r="446" spans="1:6" ht="50.25" customHeight="1" x14ac:dyDescent="0.2">
      <c r="A446" s="34">
        <v>44963</v>
      </c>
      <c r="B446" s="179" t="s">
        <v>427</v>
      </c>
      <c r="C446" s="180" t="s">
        <v>574</v>
      </c>
      <c r="D446" s="148"/>
      <c r="E446" s="26">
        <v>646864.66</v>
      </c>
      <c r="F446" s="10">
        <f t="shared" si="7"/>
        <v>5784865352.21</v>
      </c>
    </row>
    <row r="447" spans="1:6" ht="48" customHeight="1" x14ac:dyDescent="0.2">
      <c r="A447" s="34">
        <v>44963</v>
      </c>
      <c r="B447" s="179" t="s">
        <v>428</v>
      </c>
      <c r="C447" s="180" t="s">
        <v>575</v>
      </c>
      <c r="D447" s="148"/>
      <c r="E447" s="26">
        <v>58050.09</v>
      </c>
      <c r="F447" s="10">
        <f t="shared" si="7"/>
        <v>5784807302.1199999</v>
      </c>
    </row>
    <row r="448" spans="1:6" ht="37.5" customHeight="1" x14ac:dyDescent="0.2">
      <c r="A448" s="34">
        <v>44963</v>
      </c>
      <c r="B448" s="179" t="s">
        <v>429</v>
      </c>
      <c r="C448" s="180" t="s">
        <v>576</v>
      </c>
      <c r="D448" s="148"/>
      <c r="E448" s="26">
        <v>3426962.61</v>
      </c>
      <c r="F448" s="10">
        <f t="shared" si="7"/>
        <v>5781380339.5100002</v>
      </c>
    </row>
    <row r="449" spans="1:6" ht="39.75" customHeight="1" x14ac:dyDescent="0.2">
      <c r="A449" s="34">
        <v>44963</v>
      </c>
      <c r="B449" s="179" t="s">
        <v>430</v>
      </c>
      <c r="C449" s="180" t="s">
        <v>577</v>
      </c>
      <c r="D449" s="148"/>
      <c r="E449" s="26">
        <v>46075985.490000002</v>
      </c>
      <c r="F449" s="10">
        <f t="shared" si="7"/>
        <v>5735304354.0200005</v>
      </c>
    </row>
    <row r="450" spans="1:6" ht="48.75" customHeight="1" x14ac:dyDescent="0.2">
      <c r="A450" s="34">
        <v>44963</v>
      </c>
      <c r="B450" s="179" t="s">
        <v>431</v>
      </c>
      <c r="C450" s="180" t="s">
        <v>578</v>
      </c>
      <c r="D450" s="148"/>
      <c r="E450" s="26">
        <v>6425587.5199999996</v>
      </c>
      <c r="F450" s="10">
        <f t="shared" si="7"/>
        <v>5728878766.5</v>
      </c>
    </row>
    <row r="451" spans="1:6" ht="37.5" customHeight="1" x14ac:dyDescent="0.2">
      <c r="A451" s="34">
        <v>44963</v>
      </c>
      <c r="B451" s="179" t="s">
        <v>432</v>
      </c>
      <c r="C451" s="180" t="s">
        <v>579</v>
      </c>
      <c r="D451" s="148"/>
      <c r="E451" s="26">
        <v>3209276</v>
      </c>
      <c r="F451" s="10">
        <f t="shared" si="7"/>
        <v>5725669490.5</v>
      </c>
    </row>
    <row r="452" spans="1:6" ht="36" customHeight="1" x14ac:dyDescent="0.2">
      <c r="A452" s="34">
        <v>44963</v>
      </c>
      <c r="B452" s="179" t="s">
        <v>433</v>
      </c>
      <c r="C452" s="180" t="s">
        <v>580</v>
      </c>
      <c r="D452" s="148"/>
      <c r="E452" s="26">
        <v>2140923.17</v>
      </c>
      <c r="F452" s="10">
        <f t="shared" si="7"/>
        <v>5723528567.3299999</v>
      </c>
    </row>
    <row r="453" spans="1:6" ht="37.5" customHeight="1" x14ac:dyDescent="0.2">
      <c r="A453" s="34">
        <v>44963</v>
      </c>
      <c r="B453" s="179" t="s">
        <v>434</v>
      </c>
      <c r="C453" s="180" t="s">
        <v>581</v>
      </c>
      <c r="D453" s="148"/>
      <c r="E453" s="26">
        <v>1751805.85</v>
      </c>
      <c r="F453" s="10">
        <f t="shared" si="7"/>
        <v>5721776761.4799995</v>
      </c>
    </row>
    <row r="454" spans="1:6" ht="37.5" customHeight="1" x14ac:dyDescent="0.2">
      <c r="A454" s="34">
        <v>44963</v>
      </c>
      <c r="B454" s="179" t="s">
        <v>435</v>
      </c>
      <c r="C454" s="180" t="s">
        <v>582</v>
      </c>
      <c r="D454" s="148"/>
      <c r="E454" s="26">
        <v>1156298.32</v>
      </c>
      <c r="F454" s="10">
        <f t="shared" si="7"/>
        <v>5720620463.1599998</v>
      </c>
    </row>
    <row r="455" spans="1:6" ht="49.5" customHeight="1" x14ac:dyDescent="0.2">
      <c r="A455" s="34">
        <v>44963</v>
      </c>
      <c r="B455" s="179" t="s">
        <v>436</v>
      </c>
      <c r="C455" s="180" t="s">
        <v>583</v>
      </c>
      <c r="D455" s="148"/>
      <c r="E455" s="26">
        <v>45277583.770000003</v>
      </c>
      <c r="F455" s="10">
        <f t="shared" si="7"/>
        <v>5675342879.3899994</v>
      </c>
    </row>
    <row r="456" spans="1:6" ht="48" customHeight="1" x14ac:dyDescent="0.2">
      <c r="A456" s="34">
        <v>44963</v>
      </c>
      <c r="B456" s="179" t="s">
        <v>437</v>
      </c>
      <c r="C456" s="180" t="s">
        <v>586</v>
      </c>
      <c r="D456" s="148"/>
      <c r="E456" s="26">
        <v>967214.13</v>
      </c>
      <c r="F456" s="10">
        <f t="shared" si="7"/>
        <v>5674375665.2599993</v>
      </c>
    </row>
    <row r="457" spans="1:6" ht="36.75" customHeight="1" x14ac:dyDescent="0.2">
      <c r="A457" s="34">
        <v>44963</v>
      </c>
      <c r="B457" s="179" t="s">
        <v>475</v>
      </c>
      <c r="C457" s="180" t="s">
        <v>588</v>
      </c>
      <c r="D457" s="148"/>
      <c r="E457" s="26">
        <v>2069822.16</v>
      </c>
      <c r="F457" s="10">
        <f t="shared" si="7"/>
        <v>5672305843.0999994</v>
      </c>
    </row>
    <row r="458" spans="1:6" ht="37.5" customHeight="1" x14ac:dyDescent="0.2">
      <c r="A458" s="34">
        <v>44963</v>
      </c>
      <c r="B458" s="179" t="s">
        <v>476</v>
      </c>
      <c r="C458" s="180" t="s">
        <v>587</v>
      </c>
      <c r="D458" s="148"/>
      <c r="E458" s="26">
        <v>17700</v>
      </c>
      <c r="F458" s="10">
        <f t="shared" si="7"/>
        <v>5672288143.0999994</v>
      </c>
    </row>
    <row r="459" spans="1:6" ht="36.75" customHeight="1" x14ac:dyDescent="0.2">
      <c r="A459" s="34">
        <v>44963</v>
      </c>
      <c r="B459" s="179" t="s">
        <v>477</v>
      </c>
      <c r="C459" s="180" t="s">
        <v>589</v>
      </c>
      <c r="D459" s="148"/>
      <c r="E459" s="26">
        <v>53685495.32</v>
      </c>
      <c r="F459" s="10">
        <f t="shared" si="7"/>
        <v>5618602647.7799997</v>
      </c>
    </row>
    <row r="460" spans="1:6" ht="47.25" customHeight="1" x14ac:dyDescent="0.2">
      <c r="A460" s="34">
        <v>44964</v>
      </c>
      <c r="B460" s="179" t="s">
        <v>478</v>
      </c>
      <c r="C460" s="180" t="s">
        <v>590</v>
      </c>
      <c r="D460" s="148"/>
      <c r="E460" s="26">
        <v>20471</v>
      </c>
      <c r="F460" s="10">
        <f t="shared" si="7"/>
        <v>5618582176.7799997</v>
      </c>
    </row>
    <row r="461" spans="1:6" ht="51" customHeight="1" x14ac:dyDescent="0.2">
      <c r="A461" s="34">
        <v>44964</v>
      </c>
      <c r="B461" s="179" t="s">
        <v>479</v>
      </c>
      <c r="C461" s="180" t="s">
        <v>655</v>
      </c>
      <c r="D461" s="148"/>
      <c r="E461" s="26">
        <v>5271315.13</v>
      </c>
      <c r="F461" s="10">
        <f t="shared" si="7"/>
        <v>5613310861.6499996</v>
      </c>
    </row>
    <row r="462" spans="1:6" ht="36" customHeight="1" x14ac:dyDescent="0.2">
      <c r="A462" s="34">
        <v>44964</v>
      </c>
      <c r="B462" s="179" t="s">
        <v>480</v>
      </c>
      <c r="C462" s="180" t="s">
        <v>591</v>
      </c>
      <c r="D462" s="148"/>
      <c r="E462" s="26">
        <v>1057550</v>
      </c>
      <c r="F462" s="10">
        <f t="shared" si="7"/>
        <v>5612253311.6499996</v>
      </c>
    </row>
    <row r="463" spans="1:6" ht="29.25" customHeight="1" x14ac:dyDescent="0.2">
      <c r="A463" s="34">
        <v>44964</v>
      </c>
      <c r="B463" s="179" t="s">
        <v>481</v>
      </c>
      <c r="C463" s="180" t="s">
        <v>592</v>
      </c>
      <c r="D463" s="148"/>
      <c r="E463" s="26">
        <v>8214256.3799999999</v>
      </c>
      <c r="F463" s="10">
        <f t="shared" si="7"/>
        <v>5604039055.2699995</v>
      </c>
    </row>
    <row r="464" spans="1:6" ht="39" customHeight="1" x14ac:dyDescent="0.2">
      <c r="A464" s="34">
        <v>44964</v>
      </c>
      <c r="B464" s="179" t="s">
        <v>482</v>
      </c>
      <c r="C464" s="180" t="s">
        <v>593</v>
      </c>
      <c r="D464" s="148"/>
      <c r="E464" s="26">
        <v>1714314</v>
      </c>
      <c r="F464" s="10">
        <f t="shared" si="7"/>
        <v>5602324741.2699995</v>
      </c>
    </row>
    <row r="465" spans="1:6" ht="70.5" customHeight="1" x14ac:dyDescent="0.2">
      <c r="A465" s="34">
        <v>44964</v>
      </c>
      <c r="B465" s="179" t="s">
        <v>483</v>
      </c>
      <c r="C465" s="180" t="s">
        <v>594</v>
      </c>
      <c r="D465" s="148"/>
      <c r="E465" s="26">
        <v>4243294.1399999997</v>
      </c>
      <c r="F465" s="10">
        <f t="shared" si="7"/>
        <v>5598081447.1299992</v>
      </c>
    </row>
    <row r="466" spans="1:6" ht="27" customHeight="1" x14ac:dyDescent="0.2">
      <c r="A466" s="34">
        <v>44964</v>
      </c>
      <c r="B466" s="179" t="s">
        <v>484</v>
      </c>
      <c r="C466" s="180" t="s">
        <v>596</v>
      </c>
      <c r="D466" s="148"/>
      <c r="E466" s="26">
        <v>74340</v>
      </c>
      <c r="F466" s="10">
        <f t="shared" si="7"/>
        <v>5598007107.1299992</v>
      </c>
    </row>
    <row r="467" spans="1:6" ht="37.5" customHeight="1" x14ac:dyDescent="0.2">
      <c r="A467" s="34">
        <v>44964</v>
      </c>
      <c r="B467" s="179" t="s">
        <v>485</v>
      </c>
      <c r="C467" s="180" t="s">
        <v>595</v>
      </c>
      <c r="D467" s="148"/>
      <c r="E467" s="26">
        <v>113100</v>
      </c>
      <c r="F467" s="10">
        <f t="shared" si="7"/>
        <v>5597894007.1299992</v>
      </c>
    </row>
    <row r="468" spans="1:6" ht="40.5" customHeight="1" x14ac:dyDescent="0.2">
      <c r="A468" s="34">
        <v>44964</v>
      </c>
      <c r="B468" s="179" t="s">
        <v>486</v>
      </c>
      <c r="C468" s="180" t="s">
        <v>597</v>
      </c>
      <c r="D468" s="148"/>
      <c r="E468" s="26">
        <v>141651.34</v>
      </c>
      <c r="F468" s="10">
        <f t="shared" si="7"/>
        <v>5597752355.789999</v>
      </c>
    </row>
    <row r="469" spans="1:6" ht="38.25" customHeight="1" x14ac:dyDescent="0.2">
      <c r="A469" s="34">
        <v>44964</v>
      </c>
      <c r="B469" s="179" t="s">
        <v>487</v>
      </c>
      <c r="C469" s="180" t="s">
        <v>598</v>
      </c>
      <c r="D469" s="148"/>
      <c r="E469" s="26">
        <v>43660</v>
      </c>
      <c r="F469" s="10">
        <f t="shared" si="7"/>
        <v>5597708695.789999</v>
      </c>
    </row>
    <row r="470" spans="1:6" ht="51" customHeight="1" x14ac:dyDescent="0.2">
      <c r="A470" s="34">
        <v>44964</v>
      </c>
      <c r="B470" s="179" t="s">
        <v>488</v>
      </c>
      <c r="C470" s="180" t="s">
        <v>599</v>
      </c>
      <c r="D470" s="148"/>
      <c r="E470" s="26">
        <v>141600</v>
      </c>
      <c r="F470" s="10">
        <f t="shared" si="7"/>
        <v>5597567095.789999</v>
      </c>
    </row>
    <row r="471" spans="1:6" ht="21" customHeight="1" x14ac:dyDescent="0.2">
      <c r="A471" s="34">
        <v>44964</v>
      </c>
      <c r="B471" s="179" t="s">
        <v>553</v>
      </c>
      <c r="C471" s="180" t="s">
        <v>112</v>
      </c>
      <c r="D471" s="148"/>
      <c r="E471" s="26">
        <v>0</v>
      </c>
      <c r="F471" s="10">
        <f t="shared" si="7"/>
        <v>5597567095.789999</v>
      </c>
    </row>
    <row r="472" spans="1:6" ht="49.5" customHeight="1" x14ac:dyDescent="0.2">
      <c r="A472" s="34">
        <v>44964</v>
      </c>
      <c r="B472" s="179" t="s">
        <v>489</v>
      </c>
      <c r="C472" s="180" t="s">
        <v>600</v>
      </c>
      <c r="D472" s="148"/>
      <c r="E472" s="26">
        <v>59590</v>
      </c>
      <c r="F472" s="10">
        <f t="shared" si="7"/>
        <v>5597507505.789999</v>
      </c>
    </row>
    <row r="473" spans="1:6" ht="52.5" customHeight="1" x14ac:dyDescent="0.2">
      <c r="A473" s="34">
        <v>44965</v>
      </c>
      <c r="B473" s="179" t="s">
        <v>490</v>
      </c>
      <c r="C473" s="180" t="s">
        <v>601</v>
      </c>
      <c r="D473" s="148"/>
      <c r="E473" s="26">
        <v>137950</v>
      </c>
      <c r="F473" s="10">
        <f t="shared" si="7"/>
        <v>5597369555.789999</v>
      </c>
    </row>
    <row r="474" spans="1:6" ht="51.75" customHeight="1" x14ac:dyDescent="0.2">
      <c r="A474" s="34">
        <v>44965</v>
      </c>
      <c r="B474" s="179" t="s">
        <v>491</v>
      </c>
      <c r="C474" s="180" t="s">
        <v>602</v>
      </c>
      <c r="D474" s="148"/>
      <c r="E474" s="26">
        <v>6264134.25</v>
      </c>
      <c r="F474" s="10">
        <f t="shared" si="7"/>
        <v>5591105421.539999</v>
      </c>
    </row>
    <row r="475" spans="1:6" ht="51.75" customHeight="1" x14ac:dyDescent="0.2">
      <c r="A475" s="34">
        <v>44965</v>
      </c>
      <c r="B475" s="179" t="s">
        <v>492</v>
      </c>
      <c r="C475" s="180" t="s">
        <v>603</v>
      </c>
      <c r="D475" s="148"/>
      <c r="E475" s="26">
        <v>124028.86</v>
      </c>
      <c r="F475" s="10">
        <f t="shared" si="7"/>
        <v>5590981392.6799994</v>
      </c>
    </row>
    <row r="476" spans="1:6" ht="48" customHeight="1" x14ac:dyDescent="0.2">
      <c r="A476" s="34">
        <v>44965</v>
      </c>
      <c r="B476" s="179" t="s">
        <v>493</v>
      </c>
      <c r="C476" s="180" t="s">
        <v>604</v>
      </c>
      <c r="D476" s="148"/>
      <c r="E476" s="26">
        <v>48380</v>
      </c>
      <c r="F476" s="10">
        <f t="shared" si="7"/>
        <v>5590933012.6799994</v>
      </c>
    </row>
    <row r="477" spans="1:6" ht="59.25" customHeight="1" x14ac:dyDescent="0.2">
      <c r="A477" s="34">
        <v>44965</v>
      </c>
      <c r="B477" s="179" t="s">
        <v>494</v>
      </c>
      <c r="C477" s="180" t="s">
        <v>605</v>
      </c>
      <c r="D477" s="148"/>
      <c r="E477" s="26">
        <v>235850</v>
      </c>
      <c r="F477" s="10">
        <f t="shared" si="7"/>
        <v>5590697162.6799994</v>
      </c>
    </row>
    <row r="478" spans="1:6" ht="51.75" customHeight="1" x14ac:dyDescent="0.2">
      <c r="A478" s="34">
        <v>44965</v>
      </c>
      <c r="B478" s="179" t="s">
        <v>495</v>
      </c>
      <c r="C478" s="180" t="s">
        <v>606</v>
      </c>
      <c r="D478" s="148"/>
      <c r="E478" s="26">
        <v>137950</v>
      </c>
      <c r="F478" s="10">
        <f t="shared" si="7"/>
        <v>5590559212.6799994</v>
      </c>
    </row>
    <row r="479" spans="1:6" ht="52.5" customHeight="1" x14ac:dyDescent="0.2">
      <c r="A479" s="34">
        <v>44965</v>
      </c>
      <c r="B479" s="179" t="s">
        <v>496</v>
      </c>
      <c r="C479" s="180" t="s">
        <v>607</v>
      </c>
      <c r="D479" s="148"/>
      <c r="E479" s="26">
        <v>267000</v>
      </c>
      <c r="F479" s="10">
        <f t="shared" si="7"/>
        <v>5590292212.6799994</v>
      </c>
    </row>
    <row r="480" spans="1:6" ht="51" customHeight="1" x14ac:dyDescent="0.2">
      <c r="A480" s="34">
        <v>44965</v>
      </c>
      <c r="B480" s="179" t="s">
        <v>497</v>
      </c>
      <c r="C480" s="180" t="s">
        <v>608</v>
      </c>
      <c r="D480" s="148"/>
      <c r="E480" s="26">
        <v>137950</v>
      </c>
      <c r="F480" s="10">
        <f t="shared" si="7"/>
        <v>5590154262.6799994</v>
      </c>
    </row>
    <row r="481" spans="1:6" ht="39" customHeight="1" x14ac:dyDescent="0.2">
      <c r="A481" s="34">
        <v>44965</v>
      </c>
      <c r="B481" s="179" t="s">
        <v>498</v>
      </c>
      <c r="C481" s="180" t="s">
        <v>609</v>
      </c>
      <c r="D481" s="148"/>
      <c r="E481" s="26">
        <v>52392.52</v>
      </c>
      <c r="F481" s="10">
        <f t="shared" si="7"/>
        <v>5590101870.1599989</v>
      </c>
    </row>
    <row r="482" spans="1:6" ht="51" customHeight="1" x14ac:dyDescent="0.2">
      <c r="A482" s="34">
        <v>44965</v>
      </c>
      <c r="B482" s="179" t="s">
        <v>499</v>
      </c>
      <c r="C482" s="180" t="s">
        <v>610</v>
      </c>
      <c r="D482" s="148"/>
      <c r="E482" s="26">
        <v>137950</v>
      </c>
      <c r="F482" s="10">
        <f t="shared" si="7"/>
        <v>5589963920.1599989</v>
      </c>
    </row>
    <row r="483" spans="1:6" ht="51" customHeight="1" x14ac:dyDescent="0.2">
      <c r="A483" s="34">
        <v>44965</v>
      </c>
      <c r="B483" s="179" t="s">
        <v>500</v>
      </c>
      <c r="C483" s="180" t="s">
        <v>611</v>
      </c>
      <c r="D483" s="148"/>
      <c r="E483" s="26">
        <v>129050</v>
      </c>
      <c r="F483" s="10">
        <f t="shared" si="7"/>
        <v>5589834870.1599989</v>
      </c>
    </row>
    <row r="484" spans="1:6" ht="41.25" customHeight="1" x14ac:dyDescent="0.2">
      <c r="A484" s="34">
        <v>44965</v>
      </c>
      <c r="B484" s="179" t="s">
        <v>501</v>
      </c>
      <c r="C484" s="180" t="s">
        <v>612</v>
      </c>
      <c r="D484" s="148"/>
      <c r="E484" s="26">
        <v>51804528.039999999</v>
      </c>
      <c r="F484" s="10">
        <f t="shared" si="7"/>
        <v>5538030342.1199989</v>
      </c>
    </row>
    <row r="485" spans="1:6" ht="63" customHeight="1" x14ac:dyDescent="0.2">
      <c r="A485" s="34">
        <v>44965</v>
      </c>
      <c r="B485" s="179" t="s">
        <v>502</v>
      </c>
      <c r="C485" s="180" t="s">
        <v>613</v>
      </c>
      <c r="D485" s="148"/>
      <c r="E485" s="26">
        <v>404950</v>
      </c>
      <c r="F485" s="10">
        <f t="shared" si="7"/>
        <v>5537625392.1199989</v>
      </c>
    </row>
    <row r="486" spans="1:6" ht="37.5" customHeight="1" x14ac:dyDescent="0.2">
      <c r="A486" s="34">
        <v>44965</v>
      </c>
      <c r="B486" s="179" t="s">
        <v>503</v>
      </c>
      <c r="C486" s="180" t="s">
        <v>614</v>
      </c>
      <c r="D486" s="148"/>
      <c r="E486" s="26">
        <v>24246961.670000002</v>
      </c>
      <c r="F486" s="10">
        <f t="shared" si="7"/>
        <v>5513378430.4499989</v>
      </c>
    </row>
    <row r="487" spans="1:6" ht="53.25" customHeight="1" x14ac:dyDescent="0.2">
      <c r="A487" s="34">
        <v>44965</v>
      </c>
      <c r="B487" s="179" t="s">
        <v>504</v>
      </c>
      <c r="C487" s="180" t="s">
        <v>615</v>
      </c>
      <c r="D487" s="148"/>
      <c r="E487" s="26">
        <v>137950</v>
      </c>
      <c r="F487" s="10">
        <f t="shared" si="7"/>
        <v>5513240480.4499989</v>
      </c>
    </row>
    <row r="488" spans="1:6" ht="39.75" customHeight="1" x14ac:dyDescent="0.2">
      <c r="A488" s="34">
        <v>44965</v>
      </c>
      <c r="B488" s="179" t="s">
        <v>505</v>
      </c>
      <c r="C488" s="180" t="s">
        <v>616</v>
      </c>
      <c r="D488" s="148"/>
      <c r="E488" s="26">
        <v>2700000</v>
      </c>
      <c r="F488" s="10">
        <f t="shared" ref="F488:F551" si="8">F487-E488</f>
        <v>5510540480.4499989</v>
      </c>
    </row>
    <row r="489" spans="1:6" ht="42" customHeight="1" x14ac:dyDescent="0.2">
      <c r="A489" s="34">
        <v>44965</v>
      </c>
      <c r="B489" s="179" t="s">
        <v>506</v>
      </c>
      <c r="C489" s="180" t="s">
        <v>617</v>
      </c>
      <c r="D489" s="148"/>
      <c r="E489" s="26">
        <v>28841738.780000001</v>
      </c>
      <c r="F489" s="10">
        <f t="shared" si="8"/>
        <v>5481698741.6699991</v>
      </c>
    </row>
    <row r="490" spans="1:6" ht="54" customHeight="1" x14ac:dyDescent="0.2">
      <c r="A490" s="34">
        <v>44966</v>
      </c>
      <c r="B490" s="179" t="s">
        <v>507</v>
      </c>
      <c r="C490" s="180" t="s">
        <v>618</v>
      </c>
      <c r="D490" s="148"/>
      <c r="E490" s="26">
        <v>17700</v>
      </c>
      <c r="F490" s="10">
        <f t="shared" si="8"/>
        <v>5481681041.6699991</v>
      </c>
    </row>
    <row r="491" spans="1:6" ht="39.75" customHeight="1" x14ac:dyDescent="0.2">
      <c r="A491" s="34">
        <v>44966</v>
      </c>
      <c r="B491" s="179" t="s">
        <v>508</v>
      </c>
      <c r="C491" s="180" t="s">
        <v>619</v>
      </c>
      <c r="D491" s="148"/>
      <c r="E491" s="26">
        <v>5363368.28</v>
      </c>
      <c r="F491" s="10">
        <f t="shared" si="8"/>
        <v>5476317673.3899994</v>
      </c>
    </row>
    <row r="492" spans="1:6" ht="39.75" customHeight="1" x14ac:dyDescent="0.2">
      <c r="A492" s="34">
        <v>44967</v>
      </c>
      <c r="B492" s="179" t="s">
        <v>509</v>
      </c>
      <c r="C492" s="180" t="s">
        <v>620</v>
      </c>
      <c r="D492" s="148"/>
      <c r="E492" s="26">
        <v>14160</v>
      </c>
      <c r="F492" s="10">
        <f t="shared" si="8"/>
        <v>5476303513.3899994</v>
      </c>
    </row>
    <row r="493" spans="1:6" ht="51" customHeight="1" x14ac:dyDescent="0.2">
      <c r="A493" s="34">
        <v>44967</v>
      </c>
      <c r="B493" s="179" t="s">
        <v>510</v>
      </c>
      <c r="C493" s="180" t="s">
        <v>621</v>
      </c>
      <c r="D493" s="148"/>
      <c r="E493" s="26">
        <v>120150</v>
      </c>
      <c r="F493" s="10">
        <f t="shared" si="8"/>
        <v>5476183363.3899994</v>
      </c>
    </row>
    <row r="494" spans="1:6" ht="48.75" customHeight="1" x14ac:dyDescent="0.2">
      <c r="A494" s="34">
        <v>44967</v>
      </c>
      <c r="B494" s="179" t="s">
        <v>511</v>
      </c>
      <c r="C494" s="180" t="s">
        <v>622</v>
      </c>
      <c r="D494" s="148"/>
      <c r="E494" s="26">
        <v>137950</v>
      </c>
      <c r="F494" s="10">
        <f t="shared" si="8"/>
        <v>5476045413.3899994</v>
      </c>
    </row>
    <row r="495" spans="1:6" ht="49.5" customHeight="1" x14ac:dyDescent="0.2">
      <c r="A495" s="34">
        <v>44967</v>
      </c>
      <c r="B495" s="179" t="s">
        <v>512</v>
      </c>
      <c r="C495" s="180" t="s">
        <v>623</v>
      </c>
      <c r="D495" s="148"/>
      <c r="E495" s="26">
        <v>30471.53</v>
      </c>
      <c r="F495" s="10">
        <f t="shared" si="8"/>
        <v>5476014941.8599997</v>
      </c>
    </row>
    <row r="496" spans="1:6" ht="71.25" customHeight="1" x14ac:dyDescent="0.2">
      <c r="A496" s="34">
        <v>44967</v>
      </c>
      <c r="B496" s="179" t="s">
        <v>513</v>
      </c>
      <c r="C496" s="180" t="s">
        <v>624</v>
      </c>
      <c r="D496" s="148"/>
      <c r="E496" s="26">
        <v>814350</v>
      </c>
      <c r="F496" s="10">
        <f t="shared" si="8"/>
        <v>5475200591.8599997</v>
      </c>
    </row>
    <row r="497" spans="1:6" ht="50.25" customHeight="1" x14ac:dyDescent="0.2">
      <c r="A497" s="34">
        <v>44967</v>
      </c>
      <c r="B497" s="179" t="s">
        <v>514</v>
      </c>
      <c r="C497" s="180" t="s">
        <v>625</v>
      </c>
      <c r="D497" s="148"/>
      <c r="E497" s="26">
        <v>258100</v>
      </c>
      <c r="F497" s="10">
        <f t="shared" si="8"/>
        <v>5474942491.8599997</v>
      </c>
    </row>
    <row r="498" spans="1:6" ht="46.5" customHeight="1" x14ac:dyDescent="0.2">
      <c r="A498" s="34">
        <v>44967</v>
      </c>
      <c r="B498" s="179" t="s">
        <v>515</v>
      </c>
      <c r="C498" s="180" t="s">
        <v>626</v>
      </c>
      <c r="D498" s="148"/>
      <c r="E498" s="26">
        <v>765289.11</v>
      </c>
      <c r="F498" s="10">
        <f t="shared" si="8"/>
        <v>5474177202.75</v>
      </c>
    </row>
    <row r="499" spans="1:6" ht="59.25" customHeight="1" x14ac:dyDescent="0.2">
      <c r="A499" s="34">
        <v>44967</v>
      </c>
      <c r="B499" s="179" t="s">
        <v>516</v>
      </c>
      <c r="C499" s="180" t="s">
        <v>627</v>
      </c>
      <c r="D499" s="148"/>
      <c r="E499" s="26">
        <v>262550</v>
      </c>
      <c r="F499" s="10">
        <f t="shared" si="8"/>
        <v>5473914652.75</v>
      </c>
    </row>
    <row r="500" spans="1:6" ht="50.25" customHeight="1" x14ac:dyDescent="0.2">
      <c r="A500" s="34">
        <v>44967</v>
      </c>
      <c r="B500" s="179" t="s">
        <v>517</v>
      </c>
      <c r="C500" s="180" t="s">
        <v>653</v>
      </c>
      <c r="D500" s="148"/>
      <c r="E500" s="26">
        <v>137950</v>
      </c>
      <c r="F500" s="10">
        <f t="shared" si="8"/>
        <v>5473776702.75</v>
      </c>
    </row>
    <row r="501" spans="1:6" ht="35.25" customHeight="1" x14ac:dyDescent="0.2">
      <c r="A501" s="34">
        <v>44967</v>
      </c>
      <c r="B501" s="179" t="s">
        <v>518</v>
      </c>
      <c r="C501" s="180" t="s">
        <v>654</v>
      </c>
      <c r="D501" s="148"/>
      <c r="E501" s="26">
        <v>63807.39</v>
      </c>
      <c r="F501" s="10">
        <f t="shared" si="8"/>
        <v>5473712895.3599997</v>
      </c>
    </row>
    <row r="502" spans="1:6" ht="39.75" customHeight="1" x14ac:dyDescent="0.2">
      <c r="A502" s="34">
        <v>44967</v>
      </c>
      <c r="B502" s="179" t="s">
        <v>554</v>
      </c>
      <c r="C502" s="180" t="s">
        <v>403</v>
      </c>
      <c r="D502" s="148"/>
      <c r="E502" s="26">
        <v>11539</v>
      </c>
      <c r="F502" s="10">
        <f t="shared" si="8"/>
        <v>5473701356.3599997</v>
      </c>
    </row>
    <row r="503" spans="1:6" ht="51.75" customHeight="1" x14ac:dyDescent="0.2">
      <c r="A503" s="34">
        <v>44970</v>
      </c>
      <c r="B503" s="179" t="s">
        <v>519</v>
      </c>
      <c r="C503" s="180" t="s">
        <v>656</v>
      </c>
      <c r="D503" s="148"/>
      <c r="E503" s="26">
        <v>271450</v>
      </c>
      <c r="F503" s="10">
        <f t="shared" si="8"/>
        <v>5473429906.3599997</v>
      </c>
    </row>
    <row r="504" spans="1:6" ht="58.5" customHeight="1" x14ac:dyDescent="0.2">
      <c r="A504" s="34">
        <v>44970</v>
      </c>
      <c r="B504" s="179" t="s">
        <v>520</v>
      </c>
      <c r="C504" s="180" t="s">
        <v>657</v>
      </c>
      <c r="D504" s="148"/>
      <c r="E504" s="26">
        <v>267000</v>
      </c>
      <c r="F504" s="10">
        <f t="shared" si="8"/>
        <v>5473162906.3599997</v>
      </c>
    </row>
    <row r="505" spans="1:6" ht="47.25" customHeight="1" x14ac:dyDescent="0.2">
      <c r="A505" s="34">
        <v>44970</v>
      </c>
      <c r="B505" s="179" t="s">
        <v>521</v>
      </c>
      <c r="C505" s="180" t="s">
        <v>658</v>
      </c>
      <c r="D505" s="148"/>
      <c r="E505" s="26">
        <v>115700</v>
      </c>
      <c r="F505" s="10">
        <f t="shared" si="8"/>
        <v>5473047206.3599997</v>
      </c>
    </row>
    <row r="506" spans="1:6" ht="31.5" customHeight="1" x14ac:dyDescent="0.2">
      <c r="A506" s="34">
        <v>44970</v>
      </c>
      <c r="B506" s="179" t="s">
        <v>522</v>
      </c>
      <c r="C506" s="180" t="s">
        <v>652</v>
      </c>
      <c r="D506" s="148"/>
      <c r="E506" s="26">
        <v>376390.19</v>
      </c>
      <c r="F506" s="10">
        <f t="shared" si="8"/>
        <v>5472670816.1700001</v>
      </c>
    </row>
    <row r="507" spans="1:6" ht="48" customHeight="1" x14ac:dyDescent="0.2">
      <c r="A507" s="34">
        <v>44971</v>
      </c>
      <c r="B507" s="179" t="s">
        <v>523</v>
      </c>
      <c r="C507" s="180" t="s">
        <v>651</v>
      </c>
      <c r="D507" s="148"/>
      <c r="E507" s="26">
        <v>20471</v>
      </c>
      <c r="F507" s="10">
        <f t="shared" si="8"/>
        <v>5472650345.1700001</v>
      </c>
    </row>
    <row r="508" spans="1:6" ht="50.25" customHeight="1" x14ac:dyDescent="0.2">
      <c r="A508" s="34">
        <v>44971</v>
      </c>
      <c r="B508" s="179" t="s">
        <v>524</v>
      </c>
      <c r="C508" s="180" t="s">
        <v>650</v>
      </c>
      <c r="D508" s="148"/>
      <c r="E508" s="26">
        <v>21633180.960000001</v>
      </c>
      <c r="F508" s="10">
        <f t="shared" si="8"/>
        <v>5451017164.21</v>
      </c>
    </row>
    <row r="509" spans="1:6" ht="37.5" customHeight="1" x14ac:dyDescent="0.2">
      <c r="A509" s="34">
        <v>44971</v>
      </c>
      <c r="B509" s="179" t="s">
        <v>525</v>
      </c>
      <c r="C509" s="180" t="s">
        <v>649</v>
      </c>
      <c r="D509" s="148"/>
      <c r="E509" s="26">
        <v>137950</v>
      </c>
      <c r="F509" s="10">
        <f t="shared" si="8"/>
        <v>5450879214.21</v>
      </c>
    </row>
    <row r="510" spans="1:6" ht="48.75" customHeight="1" x14ac:dyDescent="0.2">
      <c r="A510" s="34">
        <v>44971</v>
      </c>
      <c r="B510" s="179" t="s">
        <v>526</v>
      </c>
      <c r="C510" s="180" t="s">
        <v>648</v>
      </c>
      <c r="D510" s="148"/>
      <c r="E510" s="26">
        <v>106486.77</v>
      </c>
      <c r="F510" s="10">
        <f t="shared" si="8"/>
        <v>5450772727.4399996</v>
      </c>
    </row>
    <row r="511" spans="1:6" ht="38.25" customHeight="1" x14ac:dyDescent="0.2">
      <c r="A511" s="34">
        <v>44971</v>
      </c>
      <c r="B511" s="179" t="s">
        <v>527</v>
      </c>
      <c r="C511" s="180" t="s">
        <v>647</v>
      </c>
      <c r="D511" s="148"/>
      <c r="E511" s="26">
        <v>965857.17</v>
      </c>
      <c r="F511" s="10">
        <f t="shared" si="8"/>
        <v>5449806870.2699995</v>
      </c>
    </row>
    <row r="512" spans="1:6" ht="72.75" customHeight="1" x14ac:dyDescent="0.2">
      <c r="A512" s="34">
        <v>44971</v>
      </c>
      <c r="B512" s="179" t="s">
        <v>528</v>
      </c>
      <c r="C512" s="180" t="s">
        <v>646</v>
      </c>
      <c r="D512" s="148"/>
      <c r="E512" s="26">
        <v>80546.98</v>
      </c>
      <c r="F512" s="10">
        <f t="shared" si="8"/>
        <v>5449726323.29</v>
      </c>
    </row>
    <row r="513" spans="1:6" ht="40.5" customHeight="1" x14ac:dyDescent="0.2">
      <c r="A513" s="34">
        <v>44971</v>
      </c>
      <c r="B513" s="179" t="s">
        <v>529</v>
      </c>
      <c r="C513" s="180" t="s">
        <v>645</v>
      </c>
      <c r="D513" s="148"/>
      <c r="E513" s="26">
        <v>4768.6000000000004</v>
      </c>
      <c r="F513" s="10">
        <f t="shared" si="8"/>
        <v>5449721554.6899996</v>
      </c>
    </row>
    <row r="514" spans="1:6" ht="38.25" customHeight="1" x14ac:dyDescent="0.2">
      <c r="A514" s="34">
        <v>44971</v>
      </c>
      <c r="B514" s="179" t="s">
        <v>530</v>
      </c>
      <c r="C514" s="180" t="s">
        <v>644</v>
      </c>
      <c r="D514" s="148"/>
      <c r="E514" s="26">
        <v>33624.67</v>
      </c>
      <c r="F514" s="10">
        <f t="shared" si="8"/>
        <v>5449687930.0199995</v>
      </c>
    </row>
    <row r="515" spans="1:6" ht="37.5" customHeight="1" x14ac:dyDescent="0.2">
      <c r="A515" s="34">
        <v>44971</v>
      </c>
      <c r="B515" s="179" t="s">
        <v>531</v>
      </c>
      <c r="C515" s="180" t="s">
        <v>643</v>
      </c>
      <c r="D515" s="148"/>
      <c r="E515" s="26">
        <v>137950</v>
      </c>
      <c r="F515" s="10">
        <f t="shared" si="8"/>
        <v>5449549980.0199995</v>
      </c>
    </row>
    <row r="516" spans="1:6" ht="30.75" customHeight="1" x14ac:dyDescent="0.2">
      <c r="A516" s="34">
        <v>44971</v>
      </c>
      <c r="B516" s="179" t="s">
        <v>532</v>
      </c>
      <c r="C516" s="180" t="s">
        <v>642</v>
      </c>
      <c r="D516" s="148"/>
      <c r="E516" s="26">
        <v>294420.58</v>
      </c>
      <c r="F516" s="10">
        <f t="shared" si="8"/>
        <v>5449255559.4399996</v>
      </c>
    </row>
    <row r="517" spans="1:6" ht="37.5" customHeight="1" x14ac:dyDescent="0.2">
      <c r="A517" s="34">
        <v>44971</v>
      </c>
      <c r="B517" s="179" t="s">
        <v>533</v>
      </c>
      <c r="C517" s="180" t="s">
        <v>641</v>
      </c>
      <c r="D517" s="148"/>
      <c r="E517" s="26">
        <v>1693256.44</v>
      </c>
      <c r="F517" s="10">
        <f t="shared" si="8"/>
        <v>5447562303</v>
      </c>
    </row>
    <row r="518" spans="1:6" ht="51" customHeight="1" x14ac:dyDescent="0.2">
      <c r="A518" s="34">
        <v>44971</v>
      </c>
      <c r="B518" s="179" t="s">
        <v>534</v>
      </c>
      <c r="C518" s="180" t="s">
        <v>640</v>
      </c>
      <c r="D518" s="148"/>
      <c r="E518" s="26">
        <v>133500</v>
      </c>
      <c r="F518" s="10">
        <f t="shared" si="8"/>
        <v>5447428803</v>
      </c>
    </row>
    <row r="519" spans="1:6" ht="50.25" customHeight="1" x14ac:dyDescent="0.2">
      <c r="A519" s="34">
        <v>44971</v>
      </c>
      <c r="B519" s="179" t="s">
        <v>535</v>
      </c>
      <c r="C519" s="180" t="s">
        <v>639</v>
      </c>
      <c r="D519" s="148"/>
      <c r="E519" s="26">
        <v>59057.67</v>
      </c>
      <c r="F519" s="10">
        <f t="shared" si="8"/>
        <v>5447369745.3299999</v>
      </c>
    </row>
    <row r="520" spans="1:6" ht="48" customHeight="1" x14ac:dyDescent="0.2">
      <c r="A520" s="34">
        <v>44971</v>
      </c>
      <c r="B520" s="179" t="s">
        <v>536</v>
      </c>
      <c r="C520" s="180" t="s">
        <v>638</v>
      </c>
      <c r="D520" s="148"/>
      <c r="E520" s="26">
        <v>5602511.3399999999</v>
      </c>
      <c r="F520" s="10">
        <f t="shared" si="8"/>
        <v>5441767233.9899998</v>
      </c>
    </row>
    <row r="521" spans="1:6" ht="38.25" customHeight="1" x14ac:dyDescent="0.2">
      <c r="A521" s="34">
        <v>44971</v>
      </c>
      <c r="B521" s="179" t="s">
        <v>537</v>
      </c>
      <c r="C521" s="180" t="s">
        <v>637</v>
      </c>
      <c r="D521" s="148"/>
      <c r="E521" s="26">
        <v>698079.34</v>
      </c>
      <c r="F521" s="10">
        <f t="shared" si="8"/>
        <v>5441069154.6499996</v>
      </c>
    </row>
    <row r="522" spans="1:6" ht="51.75" customHeight="1" x14ac:dyDescent="0.2">
      <c r="A522" s="34">
        <v>44971</v>
      </c>
      <c r="B522" s="179" t="s">
        <v>538</v>
      </c>
      <c r="C522" s="180" t="s">
        <v>636</v>
      </c>
      <c r="D522" s="148"/>
      <c r="E522" s="26">
        <v>129050</v>
      </c>
      <c r="F522" s="10">
        <f t="shared" si="8"/>
        <v>5440940104.6499996</v>
      </c>
    </row>
    <row r="523" spans="1:6" ht="51" customHeight="1" x14ac:dyDescent="0.2">
      <c r="A523" s="34">
        <v>44971</v>
      </c>
      <c r="B523" s="179" t="s">
        <v>539</v>
      </c>
      <c r="C523" s="180" t="s">
        <v>635</v>
      </c>
      <c r="D523" s="148"/>
      <c r="E523" s="26">
        <v>129050</v>
      </c>
      <c r="F523" s="10">
        <f t="shared" si="8"/>
        <v>5440811054.6499996</v>
      </c>
    </row>
    <row r="524" spans="1:6" ht="59.25" customHeight="1" x14ac:dyDescent="0.2">
      <c r="A524" s="34">
        <v>44971</v>
      </c>
      <c r="B524" s="179" t="s">
        <v>540</v>
      </c>
      <c r="C524" s="180" t="s">
        <v>634</v>
      </c>
      <c r="D524" s="148"/>
      <c r="E524" s="26">
        <v>271450</v>
      </c>
      <c r="F524" s="10">
        <f t="shared" si="8"/>
        <v>5440539604.6499996</v>
      </c>
    </row>
    <row r="525" spans="1:6" ht="48" customHeight="1" x14ac:dyDescent="0.2">
      <c r="A525" s="34">
        <v>44971</v>
      </c>
      <c r="B525" s="179" t="s">
        <v>541</v>
      </c>
      <c r="C525" s="180" t="s">
        <v>633</v>
      </c>
      <c r="D525" s="148"/>
      <c r="E525" s="26">
        <v>137950</v>
      </c>
      <c r="F525" s="10">
        <f t="shared" si="8"/>
        <v>5440401654.6499996</v>
      </c>
    </row>
    <row r="526" spans="1:6" ht="48.75" customHeight="1" x14ac:dyDescent="0.2">
      <c r="A526" s="34">
        <v>44971</v>
      </c>
      <c r="B526" s="179" t="s">
        <v>542</v>
      </c>
      <c r="C526" s="180" t="s">
        <v>632</v>
      </c>
      <c r="D526" s="148"/>
      <c r="E526" s="26">
        <v>137950</v>
      </c>
      <c r="F526" s="10">
        <f t="shared" si="8"/>
        <v>5440263704.6499996</v>
      </c>
    </row>
    <row r="527" spans="1:6" ht="51.75" customHeight="1" x14ac:dyDescent="0.2">
      <c r="A527" s="34">
        <v>44971</v>
      </c>
      <c r="B527" s="179" t="s">
        <v>543</v>
      </c>
      <c r="C527" s="180" t="s">
        <v>631</v>
      </c>
      <c r="D527" s="148"/>
      <c r="E527" s="26">
        <v>137950</v>
      </c>
      <c r="F527" s="10">
        <f t="shared" si="8"/>
        <v>5440125754.6499996</v>
      </c>
    </row>
    <row r="528" spans="1:6" ht="37.5" customHeight="1" x14ac:dyDescent="0.2">
      <c r="A528" s="34">
        <v>44971</v>
      </c>
      <c r="B528" s="179" t="s">
        <v>544</v>
      </c>
      <c r="C528" s="180" t="s">
        <v>630</v>
      </c>
      <c r="D528" s="148"/>
      <c r="E528" s="26">
        <v>3417770.53</v>
      </c>
      <c r="F528" s="10">
        <f t="shared" si="8"/>
        <v>5436707984.1199999</v>
      </c>
    </row>
    <row r="529" spans="1:6" ht="25.5" customHeight="1" x14ac:dyDescent="0.2">
      <c r="A529" s="34">
        <v>44971</v>
      </c>
      <c r="B529" s="179" t="s">
        <v>545</v>
      </c>
      <c r="C529" s="180" t="s">
        <v>112</v>
      </c>
      <c r="D529" s="148"/>
      <c r="E529" s="26">
        <v>0</v>
      </c>
      <c r="F529" s="10">
        <f t="shared" si="8"/>
        <v>5436707984.1199999</v>
      </c>
    </row>
    <row r="530" spans="1:6" ht="58.5" customHeight="1" x14ac:dyDescent="0.2">
      <c r="A530" s="34">
        <v>44971</v>
      </c>
      <c r="B530" s="179" t="s">
        <v>546</v>
      </c>
      <c r="C530" s="180" t="s">
        <v>629</v>
      </c>
      <c r="D530" s="148"/>
      <c r="E530" s="26">
        <v>298150</v>
      </c>
      <c r="F530" s="10">
        <f t="shared" si="8"/>
        <v>5436409834.1199999</v>
      </c>
    </row>
    <row r="531" spans="1:6" ht="35.25" customHeight="1" x14ac:dyDescent="0.2">
      <c r="A531" s="34">
        <v>44971</v>
      </c>
      <c r="B531" s="179" t="s">
        <v>547</v>
      </c>
      <c r="C531" s="180" t="s">
        <v>628</v>
      </c>
      <c r="D531" s="148"/>
      <c r="E531" s="26">
        <v>2638836.0299999998</v>
      </c>
      <c r="F531" s="10">
        <f t="shared" si="8"/>
        <v>5433770998.0900002</v>
      </c>
    </row>
    <row r="532" spans="1:6" ht="60.75" customHeight="1" x14ac:dyDescent="0.2">
      <c r="A532" s="34">
        <v>44972</v>
      </c>
      <c r="B532" s="179" t="s">
        <v>681</v>
      </c>
      <c r="C532" s="179" t="s">
        <v>953</v>
      </c>
      <c r="D532" s="148"/>
      <c r="E532" s="26">
        <v>137950</v>
      </c>
      <c r="F532" s="10">
        <f t="shared" si="8"/>
        <v>5433633048.0900002</v>
      </c>
    </row>
    <row r="533" spans="1:6" ht="48.75" customHeight="1" x14ac:dyDescent="0.2">
      <c r="A533" s="34">
        <v>44972</v>
      </c>
      <c r="B533" s="179" t="s">
        <v>682</v>
      </c>
      <c r="C533" s="179" t="s">
        <v>782</v>
      </c>
      <c r="D533" s="148"/>
      <c r="E533" s="26">
        <v>137950</v>
      </c>
      <c r="F533" s="10">
        <f t="shared" si="8"/>
        <v>5433495098.0900002</v>
      </c>
    </row>
    <row r="534" spans="1:6" ht="42" customHeight="1" x14ac:dyDescent="0.2">
      <c r="A534" s="34">
        <v>44972</v>
      </c>
      <c r="B534" s="179" t="s">
        <v>683</v>
      </c>
      <c r="C534" s="179" t="s">
        <v>783</v>
      </c>
      <c r="D534" s="148"/>
      <c r="E534" s="26">
        <v>762944.34</v>
      </c>
      <c r="F534" s="10">
        <f t="shared" si="8"/>
        <v>5432732153.75</v>
      </c>
    </row>
    <row r="535" spans="1:6" ht="52.5" customHeight="1" x14ac:dyDescent="0.2">
      <c r="A535" s="34">
        <v>44972</v>
      </c>
      <c r="B535" s="179" t="s">
        <v>684</v>
      </c>
      <c r="C535" s="179" t="s">
        <v>904</v>
      </c>
      <c r="D535" s="148"/>
      <c r="E535" s="26">
        <v>35940</v>
      </c>
      <c r="F535" s="10">
        <f t="shared" si="8"/>
        <v>5432696213.75</v>
      </c>
    </row>
    <row r="536" spans="1:6" ht="49.5" customHeight="1" x14ac:dyDescent="0.2">
      <c r="A536" s="34">
        <v>44972</v>
      </c>
      <c r="B536" s="179" t="s">
        <v>685</v>
      </c>
      <c r="C536" s="179" t="s">
        <v>784</v>
      </c>
      <c r="D536" s="148"/>
      <c r="E536" s="26">
        <v>5181090.5199999996</v>
      </c>
      <c r="F536" s="10">
        <f t="shared" si="8"/>
        <v>5427515123.2299995</v>
      </c>
    </row>
    <row r="537" spans="1:6" ht="50.25" customHeight="1" x14ac:dyDescent="0.2">
      <c r="A537" s="34">
        <v>44972</v>
      </c>
      <c r="B537" s="179" t="s">
        <v>686</v>
      </c>
      <c r="C537" s="179" t="s">
        <v>785</v>
      </c>
      <c r="D537" s="148"/>
      <c r="E537" s="26">
        <v>58382.77</v>
      </c>
      <c r="F537" s="10">
        <f t="shared" si="8"/>
        <v>5427456740.4599991</v>
      </c>
    </row>
    <row r="538" spans="1:6" ht="37.5" customHeight="1" x14ac:dyDescent="0.2">
      <c r="A538" s="34">
        <v>44972</v>
      </c>
      <c r="B538" s="179" t="s">
        <v>687</v>
      </c>
      <c r="C538" s="179" t="s">
        <v>786</v>
      </c>
      <c r="D538" s="148"/>
      <c r="E538" s="26">
        <v>1330000.02</v>
      </c>
      <c r="F538" s="10">
        <f t="shared" si="8"/>
        <v>5426126740.4399986</v>
      </c>
    </row>
    <row r="539" spans="1:6" ht="41.25" customHeight="1" x14ac:dyDescent="0.2">
      <c r="A539" s="34">
        <v>44972</v>
      </c>
      <c r="B539" s="179" t="s">
        <v>688</v>
      </c>
      <c r="C539" s="179" t="s">
        <v>787</v>
      </c>
      <c r="D539" s="148"/>
      <c r="E539" s="26">
        <v>3339992.48</v>
      </c>
      <c r="F539" s="10">
        <f t="shared" si="8"/>
        <v>5422786747.9599991</v>
      </c>
    </row>
    <row r="540" spans="1:6" ht="35.25" customHeight="1" x14ac:dyDescent="0.2">
      <c r="A540" s="34">
        <v>44972</v>
      </c>
      <c r="B540" s="179" t="s">
        <v>689</v>
      </c>
      <c r="C540" s="179" t="s">
        <v>788</v>
      </c>
      <c r="D540" s="148"/>
      <c r="E540" s="26">
        <v>8236894.3600000003</v>
      </c>
      <c r="F540" s="10">
        <f t="shared" si="8"/>
        <v>5414549853.5999994</v>
      </c>
    </row>
    <row r="541" spans="1:6" ht="43.5" customHeight="1" x14ac:dyDescent="0.2">
      <c r="A541" s="34">
        <v>44972</v>
      </c>
      <c r="B541" s="179" t="s">
        <v>690</v>
      </c>
      <c r="C541" s="179" t="s">
        <v>789</v>
      </c>
      <c r="D541" s="148"/>
      <c r="E541" s="26">
        <v>1057550</v>
      </c>
      <c r="F541" s="10">
        <f t="shared" si="8"/>
        <v>5413492303.5999994</v>
      </c>
    </row>
    <row r="542" spans="1:6" ht="53.25" customHeight="1" x14ac:dyDescent="0.2">
      <c r="A542" s="34">
        <v>44972</v>
      </c>
      <c r="B542" s="179" t="s">
        <v>691</v>
      </c>
      <c r="C542" s="179" t="s">
        <v>790</v>
      </c>
      <c r="D542" s="148"/>
      <c r="E542" s="26">
        <v>124600</v>
      </c>
      <c r="F542" s="10">
        <f t="shared" si="8"/>
        <v>5413367703.5999994</v>
      </c>
    </row>
    <row r="543" spans="1:6" ht="42.75" customHeight="1" x14ac:dyDescent="0.2">
      <c r="A543" s="34">
        <v>44972</v>
      </c>
      <c r="B543" s="179" t="s">
        <v>692</v>
      </c>
      <c r="C543" s="179" t="s">
        <v>791</v>
      </c>
      <c r="D543" s="148"/>
      <c r="E543" s="26">
        <v>291046.65999999997</v>
      </c>
      <c r="F543" s="10">
        <f t="shared" si="8"/>
        <v>5413076656.9399996</v>
      </c>
    </row>
    <row r="544" spans="1:6" ht="42" customHeight="1" x14ac:dyDescent="0.2">
      <c r="A544" s="34">
        <v>44972</v>
      </c>
      <c r="B544" s="179" t="s">
        <v>693</v>
      </c>
      <c r="C544" s="179" t="s">
        <v>800</v>
      </c>
      <c r="D544" s="148"/>
      <c r="E544" s="26">
        <v>10869948.060000001</v>
      </c>
      <c r="F544" s="10">
        <f t="shared" si="8"/>
        <v>5402206708.8799992</v>
      </c>
    </row>
    <row r="545" spans="1:6" ht="60" customHeight="1" x14ac:dyDescent="0.2">
      <c r="A545" s="34">
        <v>44972</v>
      </c>
      <c r="B545" s="179" t="s">
        <v>694</v>
      </c>
      <c r="C545" s="179" t="s">
        <v>792</v>
      </c>
      <c r="D545" s="148"/>
      <c r="E545" s="26">
        <v>271450</v>
      </c>
      <c r="F545" s="10">
        <f t="shared" si="8"/>
        <v>5401935258.8799992</v>
      </c>
    </row>
    <row r="546" spans="1:6" ht="52.5" customHeight="1" x14ac:dyDescent="0.2">
      <c r="A546" s="34">
        <v>44972</v>
      </c>
      <c r="B546" s="179" t="s">
        <v>695</v>
      </c>
      <c r="C546" s="179" t="s">
        <v>793</v>
      </c>
      <c r="D546" s="148"/>
      <c r="E546" s="26">
        <v>1995487.34</v>
      </c>
      <c r="F546" s="10">
        <f t="shared" si="8"/>
        <v>5399939771.539999</v>
      </c>
    </row>
    <row r="547" spans="1:6" ht="29.25" customHeight="1" x14ac:dyDescent="0.2">
      <c r="A547" s="34">
        <v>44972</v>
      </c>
      <c r="B547" s="179" t="s">
        <v>696</v>
      </c>
      <c r="C547" s="180" t="s">
        <v>112</v>
      </c>
      <c r="D547" s="148"/>
      <c r="E547" s="26">
        <v>0</v>
      </c>
      <c r="F547" s="10">
        <f t="shared" si="8"/>
        <v>5399939771.539999</v>
      </c>
    </row>
    <row r="548" spans="1:6" ht="47.25" customHeight="1" x14ac:dyDescent="0.2">
      <c r="A548" s="34">
        <v>44972</v>
      </c>
      <c r="B548" s="179" t="s">
        <v>697</v>
      </c>
      <c r="C548" s="179" t="s">
        <v>801</v>
      </c>
      <c r="D548" s="148"/>
      <c r="E548" s="26">
        <v>106800</v>
      </c>
      <c r="F548" s="10">
        <f t="shared" si="8"/>
        <v>5399832971.539999</v>
      </c>
    </row>
    <row r="549" spans="1:6" ht="45" customHeight="1" x14ac:dyDescent="0.2">
      <c r="A549" s="34">
        <v>44972</v>
      </c>
      <c r="B549" s="179" t="s">
        <v>698</v>
      </c>
      <c r="C549" s="179" t="s">
        <v>795</v>
      </c>
      <c r="D549" s="148"/>
      <c r="E549" s="26">
        <v>69541.66</v>
      </c>
      <c r="F549" s="10">
        <f t="shared" si="8"/>
        <v>5399763429.8799992</v>
      </c>
    </row>
    <row r="550" spans="1:6" ht="47.25" customHeight="1" x14ac:dyDescent="0.2">
      <c r="A550" s="34">
        <v>44972</v>
      </c>
      <c r="B550" s="179" t="s">
        <v>699</v>
      </c>
      <c r="C550" s="179" t="s">
        <v>796</v>
      </c>
      <c r="D550" s="148"/>
      <c r="E550" s="26">
        <v>133500</v>
      </c>
      <c r="F550" s="10">
        <f t="shared" si="8"/>
        <v>5399629929.8799992</v>
      </c>
    </row>
    <row r="551" spans="1:6" ht="43.5" customHeight="1" x14ac:dyDescent="0.2">
      <c r="A551" s="34">
        <v>44972</v>
      </c>
      <c r="B551" s="179" t="s">
        <v>700</v>
      </c>
      <c r="C551" s="179" t="s">
        <v>797</v>
      </c>
      <c r="D551" s="148"/>
      <c r="E551" s="26">
        <v>12119250</v>
      </c>
      <c r="F551" s="10">
        <f t="shared" si="8"/>
        <v>5387510679.8799992</v>
      </c>
    </row>
    <row r="552" spans="1:6" ht="45.75" customHeight="1" x14ac:dyDescent="0.2">
      <c r="A552" s="34">
        <v>44972</v>
      </c>
      <c r="B552" s="179" t="s">
        <v>701</v>
      </c>
      <c r="C552" s="179" t="s">
        <v>798</v>
      </c>
      <c r="D552" s="148"/>
      <c r="E552" s="26">
        <v>16287250</v>
      </c>
      <c r="F552" s="10">
        <f t="shared" ref="F552:F615" si="9">F551-E552</f>
        <v>5371223429.8799992</v>
      </c>
    </row>
    <row r="553" spans="1:6" ht="50.25" customHeight="1" x14ac:dyDescent="0.2">
      <c r="A553" s="34">
        <v>44972</v>
      </c>
      <c r="B553" s="179" t="s">
        <v>702</v>
      </c>
      <c r="C553" s="179" t="s">
        <v>799</v>
      </c>
      <c r="D553" s="148"/>
      <c r="E553" s="26">
        <v>137950</v>
      </c>
      <c r="F553" s="10">
        <f t="shared" si="9"/>
        <v>5371085479.8799992</v>
      </c>
    </row>
    <row r="554" spans="1:6" ht="44.25" customHeight="1" x14ac:dyDescent="0.2">
      <c r="A554" s="34">
        <v>44972</v>
      </c>
      <c r="B554" s="179" t="s">
        <v>703</v>
      </c>
      <c r="C554" s="179" t="s">
        <v>774</v>
      </c>
      <c r="D554" s="148"/>
      <c r="E554" s="26">
        <v>90000</v>
      </c>
      <c r="F554" s="10">
        <f t="shared" si="9"/>
        <v>5370995479.8799992</v>
      </c>
    </row>
    <row r="555" spans="1:6" ht="38.25" customHeight="1" x14ac:dyDescent="0.2">
      <c r="A555" s="34">
        <v>44972</v>
      </c>
      <c r="B555" s="179" t="s">
        <v>704</v>
      </c>
      <c r="C555" s="179" t="s">
        <v>773</v>
      </c>
      <c r="D555" s="148"/>
      <c r="E555" s="26">
        <v>2700000.02</v>
      </c>
      <c r="F555" s="10">
        <f t="shared" si="9"/>
        <v>5368295479.8599987</v>
      </c>
    </row>
    <row r="556" spans="1:6" ht="47.25" customHeight="1" x14ac:dyDescent="0.2">
      <c r="A556" s="34">
        <v>44972</v>
      </c>
      <c r="B556" s="179" t="s">
        <v>705</v>
      </c>
      <c r="C556" s="179" t="s">
        <v>772</v>
      </c>
      <c r="D556" s="148"/>
      <c r="E556" s="26">
        <v>133500</v>
      </c>
      <c r="F556" s="10">
        <f t="shared" si="9"/>
        <v>5368161979.8599987</v>
      </c>
    </row>
    <row r="557" spans="1:6" ht="49.5" customHeight="1" x14ac:dyDescent="0.2">
      <c r="A557" s="34">
        <v>44972</v>
      </c>
      <c r="B557" s="179" t="s">
        <v>706</v>
      </c>
      <c r="C557" s="179" t="s">
        <v>794</v>
      </c>
      <c r="D557" s="148"/>
      <c r="E557" s="26">
        <v>133500</v>
      </c>
      <c r="F557" s="10">
        <f t="shared" si="9"/>
        <v>5368028479.8599987</v>
      </c>
    </row>
    <row r="558" spans="1:6" ht="48.75" customHeight="1" x14ac:dyDescent="0.2">
      <c r="A558" s="34">
        <v>44972</v>
      </c>
      <c r="B558" s="179" t="s">
        <v>707</v>
      </c>
      <c r="C558" s="179" t="s">
        <v>771</v>
      </c>
      <c r="D558" s="148"/>
      <c r="E558" s="26">
        <v>133500</v>
      </c>
      <c r="F558" s="10">
        <f t="shared" si="9"/>
        <v>5367894979.8599987</v>
      </c>
    </row>
    <row r="559" spans="1:6" ht="50.25" customHeight="1" x14ac:dyDescent="0.2">
      <c r="A559" s="34">
        <v>44972</v>
      </c>
      <c r="B559" s="179" t="s">
        <v>708</v>
      </c>
      <c r="C559" s="179" t="s">
        <v>770</v>
      </c>
      <c r="D559" s="148"/>
      <c r="E559" s="26">
        <v>235850</v>
      </c>
      <c r="F559" s="10">
        <f t="shared" si="9"/>
        <v>5367659129.8599987</v>
      </c>
    </row>
    <row r="560" spans="1:6" ht="48.75" customHeight="1" x14ac:dyDescent="0.2">
      <c r="A560" s="34">
        <v>44972</v>
      </c>
      <c r="B560" s="179" t="s">
        <v>709</v>
      </c>
      <c r="C560" s="179" t="s">
        <v>769</v>
      </c>
      <c r="D560" s="148"/>
      <c r="E560" s="26">
        <v>137950</v>
      </c>
      <c r="F560" s="10">
        <f t="shared" si="9"/>
        <v>5367521179.8599987</v>
      </c>
    </row>
    <row r="561" spans="1:6" ht="50.25" customHeight="1" x14ac:dyDescent="0.2">
      <c r="A561" s="34">
        <v>44972</v>
      </c>
      <c r="B561" s="179" t="s">
        <v>710</v>
      </c>
      <c r="C561" s="179" t="s">
        <v>905</v>
      </c>
      <c r="D561" s="148"/>
      <c r="E561" s="26">
        <v>133500</v>
      </c>
      <c r="F561" s="10">
        <f t="shared" si="9"/>
        <v>5367387679.8599987</v>
      </c>
    </row>
    <row r="562" spans="1:6" ht="42.75" customHeight="1" x14ac:dyDescent="0.2">
      <c r="A562" s="34">
        <v>44972</v>
      </c>
      <c r="B562" s="179" t="s">
        <v>711</v>
      </c>
      <c r="C562" s="179" t="s">
        <v>768</v>
      </c>
      <c r="D562" s="148"/>
      <c r="E562" s="26">
        <v>24202546.649999999</v>
      </c>
      <c r="F562" s="10">
        <f t="shared" si="9"/>
        <v>5343185133.2099991</v>
      </c>
    </row>
    <row r="563" spans="1:6" ht="31.5" customHeight="1" x14ac:dyDescent="0.2">
      <c r="A563" s="34">
        <v>44974</v>
      </c>
      <c r="B563" s="179" t="s">
        <v>712</v>
      </c>
      <c r="C563" s="180" t="s">
        <v>767</v>
      </c>
      <c r="D563" s="148"/>
      <c r="E563" s="26">
        <v>11759404.68</v>
      </c>
      <c r="F563" s="10">
        <f t="shared" si="9"/>
        <v>5331425728.5299988</v>
      </c>
    </row>
    <row r="564" spans="1:6" ht="30.75" customHeight="1" x14ac:dyDescent="0.2">
      <c r="A564" s="34">
        <v>44974</v>
      </c>
      <c r="B564" s="179" t="s">
        <v>713</v>
      </c>
      <c r="C564" s="180" t="s">
        <v>680</v>
      </c>
      <c r="D564" s="148"/>
      <c r="E564" s="26">
        <v>4127544</v>
      </c>
      <c r="F564" s="10">
        <f t="shared" si="9"/>
        <v>5327298184.5299988</v>
      </c>
    </row>
    <row r="565" spans="1:6" ht="39" customHeight="1" x14ac:dyDescent="0.2">
      <c r="A565" s="34">
        <v>44974</v>
      </c>
      <c r="B565" s="179" t="s">
        <v>714</v>
      </c>
      <c r="C565" s="180" t="s">
        <v>766</v>
      </c>
      <c r="D565" s="148"/>
      <c r="E565" s="26">
        <v>8119332.2000000002</v>
      </c>
      <c r="F565" s="10">
        <f t="shared" si="9"/>
        <v>5319178852.329999</v>
      </c>
    </row>
    <row r="566" spans="1:6" ht="39" customHeight="1" x14ac:dyDescent="0.2">
      <c r="A566" s="34">
        <v>44974</v>
      </c>
      <c r="B566" s="179" t="s">
        <v>715</v>
      </c>
      <c r="C566" s="180" t="s">
        <v>765</v>
      </c>
      <c r="D566" s="148"/>
      <c r="E566" s="26">
        <v>1032815.7</v>
      </c>
      <c r="F566" s="10">
        <f t="shared" si="9"/>
        <v>5318146036.6299992</v>
      </c>
    </row>
    <row r="567" spans="1:6" ht="37.5" customHeight="1" x14ac:dyDescent="0.2">
      <c r="A567" s="34">
        <v>44974</v>
      </c>
      <c r="B567" s="179" t="s">
        <v>716</v>
      </c>
      <c r="C567" s="180" t="s">
        <v>764</v>
      </c>
      <c r="D567" s="148"/>
      <c r="E567" s="26">
        <v>2920995.24</v>
      </c>
      <c r="F567" s="10">
        <f t="shared" si="9"/>
        <v>5315225041.3899994</v>
      </c>
    </row>
    <row r="568" spans="1:6" ht="36.75" customHeight="1" x14ac:dyDescent="0.2">
      <c r="A568" s="34">
        <v>44974</v>
      </c>
      <c r="B568" s="179" t="s">
        <v>717</v>
      </c>
      <c r="C568" s="180" t="s">
        <v>763</v>
      </c>
      <c r="D568" s="148"/>
      <c r="E568" s="26">
        <v>17640862.309999999</v>
      </c>
      <c r="F568" s="10">
        <f t="shared" si="9"/>
        <v>5297584179.079999</v>
      </c>
    </row>
    <row r="569" spans="1:6" ht="37.5" customHeight="1" x14ac:dyDescent="0.2">
      <c r="A569" s="34">
        <v>44974</v>
      </c>
      <c r="B569" s="179" t="s">
        <v>718</v>
      </c>
      <c r="C569" s="180" t="s">
        <v>762</v>
      </c>
      <c r="D569" s="148"/>
      <c r="E569" s="26">
        <v>46551658.810000002</v>
      </c>
      <c r="F569" s="10">
        <f t="shared" si="9"/>
        <v>5251032520.2699986</v>
      </c>
    </row>
    <row r="570" spans="1:6" ht="38.25" customHeight="1" x14ac:dyDescent="0.2">
      <c r="A570" s="34">
        <v>44974</v>
      </c>
      <c r="B570" s="179" t="s">
        <v>719</v>
      </c>
      <c r="C570" s="180" t="s">
        <v>761</v>
      </c>
      <c r="D570" s="148"/>
      <c r="E570" s="26">
        <v>36433678.149999999</v>
      </c>
      <c r="F570" s="10">
        <f t="shared" si="9"/>
        <v>5214598842.1199989</v>
      </c>
    </row>
    <row r="571" spans="1:6" ht="34.5" customHeight="1" x14ac:dyDescent="0.2">
      <c r="A571" s="34">
        <v>44974</v>
      </c>
      <c r="B571" s="179" t="s">
        <v>720</v>
      </c>
      <c r="C571" s="180" t="s">
        <v>760</v>
      </c>
      <c r="D571" s="148"/>
      <c r="E571" s="26">
        <v>1756099.16</v>
      </c>
      <c r="F571" s="10">
        <f t="shared" si="9"/>
        <v>5212842742.9599991</v>
      </c>
    </row>
    <row r="572" spans="1:6" ht="38.25" customHeight="1" x14ac:dyDescent="0.2">
      <c r="A572" s="34">
        <v>44974</v>
      </c>
      <c r="B572" s="179" t="s">
        <v>721</v>
      </c>
      <c r="C572" s="180" t="s">
        <v>759</v>
      </c>
      <c r="D572" s="148"/>
      <c r="E572" s="26">
        <v>59500021.219999999</v>
      </c>
      <c r="F572" s="10">
        <f t="shared" si="9"/>
        <v>5153342721.7399988</v>
      </c>
    </row>
    <row r="573" spans="1:6" ht="26.25" customHeight="1" x14ac:dyDescent="0.2">
      <c r="A573" s="34">
        <v>44977</v>
      </c>
      <c r="B573" s="179" t="s">
        <v>775</v>
      </c>
      <c r="C573" s="180" t="s">
        <v>751</v>
      </c>
      <c r="D573" s="148"/>
      <c r="E573" s="26">
        <v>27522496.890000001</v>
      </c>
      <c r="F573" s="10">
        <f t="shared" si="9"/>
        <v>5125820224.8499985</v>
      </c>
    </row>
    <row r="574" spans="1:6" ht="47.25" customHeight="1" x14ac:dyDescent="0.2">
      <c r="A574" s="34">
        <v>44977</v>
      </c>
      <c r="B574" s="179" t="s">
        <v>776</v>
      </c>
      <c r="C574" s="180" t="s">
        <v>752</v>
      </c>
      <c r="D574" s="148"/>
      <c r="E574" s="26">
        <v>678864.73</v>
      </c>
      <c r="F574" s="10">
        <f t="shared" si="9"/>
        <v>5125141360.1199989</v>
      </c>
    </row>
    <row r="575" spans="1:6" ht="48.75" customHeight="1" x14ac:dyDescent="0.2">
      <c r="A575" s="34">
        <v>44977</v>
      </c>
      <c r="B575" s="179" t="s">
        <v>777</v>
      </c>
      <c r="C575" s="180" t="s">
        <v>753</v>
      </c>
      <c r="D575" s="148"/>
      <c r="E575" s="26">
        <v>38332520.659999996</v>
      </c>
      <c r="F575" s="10">
        <f t="shared" si="9"/>
        <v>5086808839.4599991</v>
      </c>
    </row>
    <row r="576" spans="1:6" ht="39" customHeight="1" x14ac:dyDescent="0.2">
      <c r="A576" s="34">
        <v>44977</v>
      </c>
      <c r="B576" s="179" t="s">
        <v>816</v>
      </c>
      <c r="C576" s="180" t="s">
        <v>754</v>
      </c>
      <c r="D576" s="148"/>
      <c r="E576" s="26">
        <v>77107652.579999998</v>
      </c>
      <c r="F576" s="10">
        <f t="shared" si="9"/>
        <v>5009701186.8799992</v>
      </c>
    </row>
    <row r="577" spans="1:6" ht="26.25" customHeight="1" x14ac:dyDescent="0.2">
      <c r="A577" s="34">
        <v>44977</v>
      </c>
      <c r="B577" s="179" t="s">
        <v>778</v>
      </c>
      <c r="C577" s="180" t="s">
        <v>755</v>
      </c>
      <c r="D577" s="148"/>
      <c r="E577" s="26">
        <v>56033583.289999999</v>
      </c>
      <c r="F577" s="10">
        <f t="shared" si="9"/>
        <v>4953667603.5899992</v>
      </c>
    </row>
    <row r="578" spans="1:6" ht="40.5" customHeight="1" x14ac:dyDescent="0.2">
      <c r="A578" s="34">
        <v>44977</v>
      </c>
      <c r="B578" s="179" t="s">
        <v>779</v>
      </c>
      <c r="C578" s="180" t="s">
        <v>756</v>
      </c>
      <c r="D578" s="148"/>
      <c r="E578" s="26">
        <v>150007</v>
      </c>
      <c r="F578" s="10">
        <f t="shared" si="9"/>
        <v>4953517596.5899992</v>
      </c>
    </row>
    <row r="579" spans="1:6" ht="36" customHeight="1" x14ac:dyDescent="0.2">
      <c r="A579" s="34">
        <v>44977</v>
      </c>
      <c r="B579" s="179" t="s">
        <v>780</v>
      </c>
      <c r="C579" s="180" t="s">
        <v>757</v>
      </c>
      <c r="D579" s="148"/>
      <c r="E579" s="26">
        <v>11539</v>
      </c>
      <c r="F579" s="10">
        <f t="shared" si="9"/>
        <v>4953506057.5899992</v>
      </c>
    </row>
    <row r="580" spans="1:6" ht="36" customHeight="1" x14ac:dyDescent="0.2">
      <c r="A580" s="34">
        <v>44977</v>
      </c>
      <c r="B580" s="179" t="s">
        <v>781</v>
      </c>
      <c r="C580" s="180" t="s">
        <v>758</v>
      </c>
      <c r="D580" s="148"/>
      <c r="E580" s="26">
        <v>203663.35</v>
      </c>
      <c r="F580" s="10">
        <f t="shared" si="9"/>
        <v>4953302394.2399988</v>
      </c>
    </row>
    <row r="581" spans="1:6" ht="22.5" customHeight="1" x14ac:dyDescent="0.2">
      <c r="A581" s="34">
        <v>44978</v>
      </c>
      <c r="B581" s="179" t="s">
        <v>750</v>
      </c>
      <c r="C581" s="180" t="s">
        <v>911</v>
      </c>
      <c r="D581" s="148"/>
      <c r="E581" s="26">
        <v>0</v>
      </c>
      <c r="F581" s="10">
        <f t="shared" si="9"/>
        <v>4953302394.2399988</v>
      </c>
    </row>
    <row r="582" spans="1:6" ht="19.5" customHeight="1" x14ac:dyDescent="0.2">
      <c r="A582" s="34">
        <v>44978</v>
      </c>
      <c r="B582" s="179" t="s">
        <v>817</v>
      </c>
      <c r="C582" s="180" t="s">
        <v>911</v>
      </c>
      <c r="D582" s="148"/>
      <c r="E582" s="26">
        <v>0</v>
      </c>
      <c r="F582" s="10">
        <f t="shared" si="9"/>
        <v>4953302394.2399988</v>
      </c>
    </row>
    <row r="583" spans="1:6" ht="19.5" customHeight="1" x14ac:dyDescent="0.2">
      <c r="A583" s="34">
        <v>44978</v>
      </c>
      <c r="B583" s="179" t="s">
        <v>818</v>
      </c>
      <c r="C583" s="180" t="s">
        <v>112</v>
      </c>
      <c r="D583" s="148"/>
      <c r="E583" s="26">
        <v>0</v>
      </c>
      <c r="F583" s="10">
        <f t="shared" si="9"/>
        <v>4953302394.2399988</v>
      </c>
    </row>
    <row r="584" spans="1:6" ht="82.5" customHeight="1" x14ac:dyDescent="0.2">
      <c r="A584" s="34">
        <v>44979</v>
      </c>
      <c r="B584" s="179" t="s">
        <v>819</v>
      </c>
      <c r="C584" s="180" t="s">
        <v>863</v>
      </c>
      <c r="D584" s="148"/>
      <c r="E584" s="26">
        <v>35400</v>
      </c>
      <c r="F584" s="10">
        <f t="shared" si="9"/>
        <v>4953266994.2399988</v>
      </c>
    </row>
    <row r="585" spans="1:6" ht="71.25" customHeight="1" x14ac:dyDescent="0.2">
      <c r="A585" s="34">
        <v>44979</v>
      </c>
      <c r="B585" s="179" t="s">
        <v>820</v>
      </c>
      <c r="C585" s="180" t="s">
        <v>864</v>
      </c>
      <c r="D585" s="148"/>
      <c r="E585" s="26">
        <v>35400</v>
      </c>
      <c r="F585" s="10">
        <f t="shared" si="9"/>
        <v>4953231594.2399988</v>
      </c>
    </row>
    <row r="586" spans="1:6" ht="51" customHeight="1" x14ac:dyDescent="0.2">
      <c r="A586" s="34">
        <v>44979</v>
      </c>
      <c r="B586" s="179" t="s">
        <v>821</v>
      </c>
      <c r="C586" s="180" t="s">
        <v>865</v>
      </c>
      <c r="D586" s="148"/>
      <c r="E586" s="26">
        <v>137950</v>
      </c>
      <c r="F586" s="10">
        <f t="shared" si="9"/>
        <v>4953093644.2399988</v>
      </c>
    </row>
    <row r="587" spans="1:6" ht="79.5" customHeight="1" x14ac:dyDescent="0.2">
      <c r="A587" s="34">
        <v>44979</v>
      </c>
      <c r="B587" s="179" t="s">
        <v>822</v>
      </c>
      <c r="C587" s="180" t="s">
        <v>903</v>
      </c>
      <c r="D587" s="148"/>
      <c r="E587" s="26">
        <v>35400</v>
      </c>
      <c r="F587" s="10">
        <f t="shared" si="9"/>
        <v>4953058244.2399988</v>
      </c>
    </row>
    <row r="588" spans="1:6" ht="62.25" customHeight="1" x14ac:dyDescent="0.2">
      <c r="A588" s="34">
        <v>44979</v>
      </c>
      <c r="B588" s="179" t="s">
        <v>823</v>
      </c>
      <c r="C588" s="180" t="s">
        <v>866</v>
      </c>
      <c r="D588" s="148"/>
      <c r="E588" s="26">
        <v>35400</v>
      </c>
      <c r="F588" s="10">
        <f t="shared" si="9"/>
        <v>4953022844.2399988</v>
      </c>
    </row>
    <row r="589" spans="1:6" ht="51.75" customHeight="1" x14ac:dyDescent="0.2">
      <c r="A589" s="34">
        <v>44979</v>
      </c>
      <c r="B589" s="179" t="s">
        <v>824</v>
      </c>
      <c r="C589" s="180" t="s">
        <v>867</v>
      </c>
      <c r="D589" s="148"/>
      <c r="E589" s="26">
        <v>137950</v>
      </c>
      <c r="F589" s="10">
        <f t="shared" si="9"/>
        <v>4952884894.2399988</v>
      </c>
    </row>
    <row r="590" spans="1:6" ht="48" customHeight="1" x14ac:dyDescent="0.2">
      <c r="A590" s="34">
        <v>44979</v>
      </c>
      <c r="B590" s="179" t="s">
        <v>825</v>
      </c>
      <c r="C590" s="180" t="s">
        <v>868</v>
      </c>
      <c r="D590" s="148"/>
      <c r="E590" s="26">
        <v>129050</v>
      </c>
      <c r="F590" s="10">
        <f t="shared" si="9"/>
        <v>4952755844.2399988</v>
      </c>
    </row>
    <row r="591" spans="1:6" ht="48.75" customHeight="1" x14ac:dyDescent="0.2">
      <c r="A591" s="34">
        <v>44979</v>
      </c>
      <c r="B591" s="179" t="s">
        <v>826</v>
      </c>
      <c r="C591" s="180" t="s">
        <v>908</v>
      </c>
      <c r="D591" s="148"/>
      <c r="E591" s="26">
        <v>271450</v>
      </c>
      <c r="F591" s="10">
        <f t="shared" si="9"/>
        <v>4952484394.2399988</v>
      </c>
    </row>
    <row r="592" spans="1:6" ht="48" customHeight="1" x14ac:dyDescent="0.2">
      <c r="A592" s="34">
        <v>44979</v>
      </c>
      <c r="B592" s="179" t="s">
        <v>827</v>
      </c>
      <c r="C592" s="180" t="s">
        <v>869</v>
      </c>
      <c r="D592" s="148"/>
      <c r="E592" s="26">
        <v>222500</v>
      </c>
      <c r="F592" s="10">
        <f t="shared" si="9"/>
        <v>4952261894.2399988</v>
      </c>
    </row>
    <row r="593" spans="1:6" ht="45.75" customHeight="1" x14ac:dyDescent="0.2">
      <c r="A593" s="34">
        <v>44979</v>
      </c>
      <c r="B593" s="179" t="s">
        <v>828</v>
      </c>
      <c r="C593" s="180" t="s">
        <v>870</v>
      </c>
      <c r="D593" s="148"/>
      <c r="E593" s="26">
        <v>133500</v>
      </c>
      <c r="F593" s="10">
        <f t="shared" si="9"/>
        <v>4952128394.2399988</v>
      </c>
    </row>
    <row r="594" spans="1:6" ht="51.75" customHeight="1" x14ac:dyDescent="0.2">
      <c r="A594" s="34">
        <v>44979</v>
      </c>
      <c r="B594" s="179" t="s">
        <v>829</v>
      </c>
      <c r="C594" s="180" t="s">
        <v>871</v>
      </c>
      <c r="D594" s="148"/>
      <c r="E594" s="26">
        <v>271450</v>
      </c>
      <c r="F594" s="10">
        <f t="shared" si="9"/>
        <v>4951856944.2399988</v>
      </c>
    </row>
    <row r="595" spans="1:6" ht="51.75" customHeight="1" x14ac:dyDescent="0.2">
      <c r="A595" s="34">
        <v>44979</v>
      </c>
      <c r="B595" s="179" t="s">
        <v>830</v>
      </c>
      <c r="C595" s="180" t="s">
        <v>872</v>
      </c>
      <c r="D595" s="148"/>
      <c r="E595" s="26">
        <v>2037000</v>
      </c>
      <c r="F595" s="10">
        <f t="shared" si="9"/>
        <v>4949819944.2399988</v>
      </c>
    </row>
    <row r="596" spans="1:6" ht="60.75" customHeight="1" x14ac:dyDescent="0.2">
      <c r="A596" s="34">
        <v>44979</v>
      </c>
      <c r="B596" s="179" t="s">
        <v>831</v>
      </c>
      <c r="C596" s="180" t="s">
        <v>873</v>
      </c>
      <c r="D596" s="148"/>
      <c r="E596" s="26">
        <v>258100</v>
      </c>
      <c r="F596" s="10">
        <f t="shared" si="9"/>
        <v>4949561844.2399988</v>
      </c>
    </row>
    <row r="597" spans="1:6" ht="49.5" customHeight="1" x14ac:dyDescent="0.2">
      <c r="A597" s="34">
        <v>44980</v>
      </c>
      <c r="B597" s="179" t="s">
        <v>832</v>
      </c>
      <c r="C597" s="180" t="s">
        <v>874</v>
      </c>
      <c r="D597" s="148"/>
      <c r="E597" s="26">
        <v>120160</v>
      </c>
      <c r="F597" s="10">
        <f t="shared" si="9"/>
        <v>4949441684.2399988</v>
      </c>
    </row>
    <row r="598" spans="1:6" ht="48.75" customHeight="1" x14ac:dyDescent="0.2">
      <c r="A598" s="34">
        <v>44980</v>
      </c>
      <c r="B598" s="179" t="s">
        <v>833</v>
      </c>
      <c r="C598" s="180" t="s">
        <v>875</v>
      </c>
      <c r="D598" s="148"/>
      <c r="E598" s="26">
        <v>137950</v>
      </c>
      <c r="F598" s="10">
        <f t="shared" si="9"/>
        <v>4949303734.2399988</v>
      </c>
    </row>
    <row r="599" spans="1:6" ht="37.5" customHeight="1" x14ac:dyDescent="0.2">
      <c r="A599" s="34">
        <v>44980</v>
      </c>
      <c r="B599" s="179" t="s">
        <v>834</v>
      </c>
      <c r="C599" s="180" t="s">
        <v>876</v>
      </c>
      <c r="D599" s="148"/>
      <c r="E599" s="26">
        <v>17700</v>
      </c>
      <c r="F599" s="10">
        <f t="shared" si="9"/>
        <v>4949286034.2399988</v>
      </c>
    </row>
    <row r="600" spans="1:6" ht="82.5" customHeight="1" x14ac:dyDescent="0.2">
      <c r="A600" s="34">
        <v>44980</v>
      </c>
      <c r="B600" s="179" t="s">
        <v>835</v>
      </c>
      <c r="C600" s="180" t="s">
        <v>902</v>
      </c>
      <c r="D600" s="148"/>
      <c r="E600" s="26">
        <v>35400</v>
      </c>
      <c r="F600" s="10">
        <f t="shared" si="9"/>
        <v>4949250634.2399988</v>
      </c>
    </row>
    <row r="601" spans="1:6" ht="64.5" customHeight="1" x14ac:dyDescent="0.2">
      <c r="A601" s="34">
        <v>44980</v>
      </c>
      <c r="B601" s="179" t="s">
        <v>836</v>
      </c>
      <c r="C601" s="180" t="s">
        <v>877</v>
      </c>
      <c r="D601" s="148"/>
      <c r="E601" s="26">
        <v>35400</v>
      </c>
      <c r="F601" s="10">
        <f t="shared" si="9"/>
        <v>4949215234.2399988</v>
      </c>
    </row>
    <row r="602" spans="1:6" ht="72" customHeight="1" x14ac:dyDescent="0.2">
      <c r="A602" s="34">
        <v>44980</v>
      </c>
      <c r="B602" s="179" t="s">
        <v>837</v>
      </c>
      <c r="C602" s="180" t="s">
        <v>878</v>
      </c>
      <c r="D602" s="148"/>
      <c r="E602" s="26">
        <v>35400</v>
      </c>
      <c r="F602" s="10">
        <f t="shared" si="9"/>
        <v>4949179834.2399988</v>
      </c>
    </row>
    <row r="603" spans="1:6" ht="82.5" customHeight="1" x14ac:dyDescent="0.2">
      <c r="A603" s="34">
        <v>44980</v>
      </c>
      <c r="B603" s="179" t="s">
        <v>838</v>
      </c>
      <c r="C603" s="180" t="s">
        <v>906</v>
      </c>
      <c r="D603" s="148"/>
      <c r="E603" s="26">
        <v>35400</v>
      </c>
      <c r="F603" s="10">
        <f t="shared" si="9"/>
        <v>4949144434.2399988</v>
      </c>
    </row>
    <row r="604" spans="1:6" ht="51" customHeight="1" x14ac:dyDescent="0.2">
      <c r="A604" s="34">
        <v>44980</v>
      </c>
      <c r="B604" s="179" t="s">
        <v>839</v>
      </c>
      <c r="C604" s="180" t="s">
        <v>879</v>
      </c>
      <c r="D604" s="148"/>
      <c r="E604" s="26">
        <v>137950</v>
      </c>
      <c r="F604" s="10">
        <f t="shared" si="9"/>
        <v>4949006484.2399988</v>
      </c>
    </row>
    <row r="605" spans="1:6" ht="60.75" customHeight="1" x14ac:dyDescent="0.2">
      <c r="A605" s="34">
        <v>44980</v>
      </c>
      <c r="B605" s="179" t="s">
        <v>840</v>
      </c>
      <c r="C605" s="180" t="s">
        <v>880</v>
      </c>
      <c r="D605" s="148"/>
      <c r="E605" s="26">
        <v>35400</v>
      </c>
      <c r="F605" s="10">
        <f t="shared" si="9"/>
        <v>4948971084.2399988</v>
      </c>
    </row>
    <row r="606" spans="1:6" ht="60" customHeight="1" x14ac:dyDescent="0.2">
      <c r="A606" s="34">
        <v>44980</v>
      </c>
      <c r="B606" s="179" t="s">
        <v>841</v>
      </c>
      <c r="C606" s="180" t="s">
        <v>881</v>
      </c>
      <c r="D606" s="148"/>
      <c r="E606" s="26">
        <v>35400</v>
      </c>
      <c r="F606" s="10">
        <f t="shared" si="9"/>
        <v>4948935684.2399988</v>
      </c>
    </row>
    <row r="607" spans="1:6" ht="50.25" customHeight="1" x14ac:dyDescent="0.2">
      <c r="A607" s="34">
        <v>44980</v>
      </c>
      <c r="B607" s="179" t="s">
        <v>842</v>
      </c>
      <c r="C607" s="180" t="s">
        <v>882</v>
      </c>
      <c r="D607" s="148"/>
      <c r="E607" s="26">
        <v>720944.22</v>
      </c>
      <c r="F607" s="10">
        <f t="shared" si="9"/>
        <v>4948214740.0199986</v>
      </c>
    </row>
    <row r="608" spans="1:6" ht="48.75" customHeight="1" x14ac:dyDescent="0.2">
      <c r="A608" s="34">
        <v>44980</v>
      </c>
      <c r="B608" s="179" t="s">
        <v>843</v>
      </c>
      <c r="C608" s="180" t="s">
        <v>901</v>
      </c>
      <c r="D608" s="148"/>
      <c r="E608" s="26">
        <v>12744</v>
      </c>
      <c r="F608" s="10">
        <f t="shared" si="9"/>
        <v>4948201996.0199986</v>
      </c>
    </row>
    <row r="609" spans="1:6" ht="38.25" customHeight="1" x14ac:dyDescent="0.2">
      <c r="A609" s="34">
        <v>44980</v>
      </c>
      <c r="B609" s="179" t="s">
        <v>844</v>
      </c>
      <c r="C609" s="180" t="s">
        <v>883</v>
      </c>
      <c r="D609" s="148"/>
      <c r="E609" s="26">
        <v>39750294.280000001</v>
      </c>
      <c r="F609" s="10">
        <f t="shared" si="9"/>
        <v>4908451701.7399988</v>
      </c>
    </row>
    <row r="610" spans="1:6" ht="74.25" customHeight="1" x14ac:dyDescent="0.2">
      <c r="A610" s="34">
        <v>44980</v>
      </c>
      <c r="B610" s="179" t="s">
        <v>845</v>
      </c>
      <c r="C610" s="180" t="s">
        <v>884</v>
      </c>
      <c r="D610" s="148"/>
      <c r="E610" s="26">
        <v>35400</v>
      </c>
      <c r="F610" s="10">
        <f t="shared" si="9"/>
        <v>4908416301.7399988</v>
      </c>
    </row>
    <row r="611" spans="1:6" ht="60" customHeight="1" x14ac:dyDescent="0.2">
      <c r="A611" s="34">
        <v>44980</v>
      </c>
      <c r="B611" s="179" t="s">
        <v>846</v>
      </c>
      <c r="C611" s="180" t="s">
        <v>885</v>
      </c>
      <c r="D611" s="148"/>
      <c r="E611" s="26">
        <v>35400</v>
      </c>
      <c r="F611" s="10">
        <f t="shared" si="9"/>
        <v>4908380901.7399988</v>
      </c>
    </row>
    <row r="612" spans="1:6" ht="74.25" customHeight="1" x14ac:dyDescent="0.2">
      <c r="A612" s="34">
        <v>44980</v>
      </c>
      <c r="B612" s="179" t="s">
        <v>847</v>
      </c>
      <c r="C612" s="180" t="s">
        <v>886</v>
      </c>
      <c r="D612" s="148"/>
      <c r="E612" s="26">
        <v>35400</v>
      </c>
      <c r="F612" s="10">
        <f t="shared" si="9"/>
        <v>4908345501.7399988</v>
      </c>
    </row>
    <row r="613" spans="1:6" ht="62.25" customHeight="1" x14ac:dyDescent="0.2">
      <c r="A613" s="34">
        <v>44980</v>
      </c>
      <c r="B613" s="179" t="s">
        <v>848</v>
      </c>
      <c r="C613" s="180" t="s">
        <v>887</v>
      </c>
      <c r="D613" s="148"/>
      <c r="E613" s="26">
        <v>35400</v>
      </c>
      <c r="F613" s="10">
        <f t="shared" si="9"/>
        <v>4908310101.7399988</v>
      </c>
    </row>
    <row r="614" spans="1:6" ht="72.75" customHeight="1" x14ac:dyDescent="0.2">
      <c r="A614" s="34">
        <v>44980</v>
      </c>
      <c r="B614" s="179" t="s">
        <v>849</v>
      </c>
      <c r="C614" s="180" t="s">
        <v>888</v>
      </c>
      <c r="D614" s="148"/>
      <c r="E614" s="26">
        <v>35400</v>
      </c>
      <c r="F614" s="10">
        <f t="shared" si="9"/>
        <v>4908274701.7399988</v>
      </c>
    </row>
    <row r="615" spans="1:6" ht="50.25" customHeight="1" x14ac:dyDescent="0.2">
      <c r="A615" s="34">
        <v>44980</v>
      </c>
      <c r="B615" s="179" t="s">
        <v>850</v>
      </c>
      <c r="C615" s="180" t="s">
        <v>889</v>
      </c>
      <c r="D615" s="148"/>
      <c r="E615" s="26">
        <v>271450</v>
      </c>
      <c r="F615" s="10">
        <f t="shared" si="9"/>
        <v>4908003251.7399988</v>
      </c>
    </row>
    <row r="616" spans="1:6" ht="61.5" customHeight="1" x14ac:dyDescent="0.2">
      <c r="A616" s="34">
        <v>44980</v>
      </c>
      <c r="B616" s="179" t="s">
        <v>851</v>
      </c>
      <c r="C616" s="180" t="s">
        <v>890</v>
      </c>
      <c r="D616" s="148"/>
      <c r="E616" s="26">
        <v>578500</v>
      </c>
      <c r="F616" s="10">
        <f t="shared" ref="F616:F646" si="10">F615-E616</f>
        <v>4907424751.7399988</v>
      </c>
    </row>
    <row r="617" spans="1:6" ht="62.25" customHeight="1" x14ac:dyDescent="0.2">
      <c r="A617" s="34">
        <v>44980</v>
      </c>
      <c r="B617" s="179" t="s">
        <v>852</v>
      </c>
      <c r="C617" s="180" t="s">
        <v>900</v>
      </c>
      <c r="D617" s="148"/>
      <c r="E617" s="26">
        <v>155750</v>
      </c>
      <c r="F617" s="10">
        <f t="shared" si="10"/>
        <v>4907269001.7399988</v>
      </c>
    </row>
    <row r="618" spans="1:6" ht="54" customHeight="1" x14ac:dyDescent="0.2">
      <c r="A618" s="34">
        <v>44980</v>
      </c>
      <c r="B618" s="179" t="s">
        <v>853</v>
      </c>
      <c r="C618" s="180" t="s">
        <v>907</v>
      </c>
      <c r="D618" s="148"/>
      <c r="E618" s="26">
        <v>1361796.36</v>
      </c>
      <c r="F618" s="10">
        <f t="shared" si="10"/>
        <v>4905907205.3799992</v>
      </c>
    </row>
    <row r="619" spans="1:6" ht="50.25" customHeight="1" x14ac:dyDescent="0.2">
      <c r="A619" s="34">
        <v>44980</v>
      </c>
      <c r="B619" s="179" t="s">
        <v>854</v>
      </c>
      <c r="C619" s="180" t="s">
        <v>898</v>
      </c>
      <c r="D619" s="148"/>
      <c r="E619" s="26">
        <v>59590</v>
      </c>
      <c r="F619" s="10">
        <f t="shared" si="10"/>
        <v>4905847615.3799992</v>
      </c>
    </row>
    <row r="620" spans="1:6" ht="49.5" customHeight="1" x14ac:dyDescent="0.2">
      <c r="A620" s="34">
        <v>44980</v>
      </c>
      <c r="B620" s="179" t="s">
        <v>855</v>
      </c>
      <c r="C620" s="180" t="s">
        <v>899</v>
      </c>
      <c r="D620" s="148"/>
      <c r="E620" s="26">
        <v>106800</v>
      </c>
      <c r="F620" s="10">
        <f t="shared" si="10"/>
        <v>4905740815.3799992</v>
      </c>
    </row>
    <row r="621" spans="1:6" ht="32.25" customHeight="1" x14ac:dyDescent="0.2">
      <c r="A621" s="34">
        <v>44981</v>
      </c>
      <c r="B621" s="179" t="s">
        <v>856</v>
      </c>
      <c r="C621" s="180" t="s">
        <v>897</v>
      </c>
      <c r="D621" s="148"/>
      <c r="E621" s="26">
        <v>59341275.270000003</v>
      </c>
      <c r="F621" s="10">
        <f t="shared" si="10"/>
        <v>4846399540.1099987</v>
      </c>
    </row>
    <row r="622" spans="1:6" ht="63" customHeight="1" x14ac:dyDescent="0.2">
      <c r="A622" s="34">
        <v>44981</v>
      </c>
      <c r="B622" s="179" t="s">
        <v>857</v>
      </c>
      <c r="C622" s="180" t="s">
        <v>896</v>
      </c>
      <c r="D622" s="148"/>
      <c r="E622" s="26">
        <v>324850</v>
      </c>
      <c r="F622" s="10">
        <f t="shared" si="10"/>
        <v>4846074690.1099987</v>
      </c>
    </row>
    <row r="623" spans="1:6" ht="50.25" customHeight="1" x14ac:dyDescent="0.2">
      <c r="A623" s="34">
        <v>44981</v>
      </c>
      <c r="B623" s="179" t="s">
        <v>858</v>
      </c>
      <c r="C623" s="180" t="s">
        <v>895</v>
      </c>
      <c r="D623" s="148"/>
      <c r="E623" s="26">
        <v>131244337.19</v>
      </c>
      <c r="F623" s="10">
        <f t="shared" si="10"/>
        <v>4714830352.9199991</v>
      </c>
    </row>
    <row r="624" spans="1:6" ht="48" customHeight="1" x14ac:dyDescent="0.2">
      <c r="A624" s="34">
        <v>44981</v>
      </c>
      <c r="B624" s="179" t="s">
        <v>859</v>
      </c>
      <c r="C624" s="180" t="s">
        <v>894</v>
      </c>
      <c r="D624" s="148"/>
      <c r="E624" s="26">
        <v>24000</v>
      </c>
      <c r="F624" s="10">
        <f t="shared" si="10"/>
        <v>4714806352.9199991</v>
      </c>
    </row>
    <row r="625" spans="1:6" ht="37.5" customHeight="1" x14ac:dyDescent="0.2">
      <c r="A625" s="34">
        <v>44981</v>
      </c>
      <c r="B625" s="179" t="s">
        <v>860</v>
      </c>
      <c r="C625" s="180" t="s">
        <v>893</v>
      </c>
      <c r="D625" s="148"/>
      <c r="E625" s="26">
        <v>1668352</v>
      </c>
      <c r="F625" s="10">
        <f t="shared" si="10"/>
        <v>4713138000.9199991</v>
      </c>
    </row>
    <row r="626" spans="1:6" ht="47.25" customHeight="1" x14ac:dyDescent="0.2">
      <c r="A626" s="34">
        <v>44981</v>
      </c>
      <c r="B626" s="179" t="s">
        <v>861</v>
      </c>
      <c r="C626" s="180" t="s">
        <v>892</v>
      </c>
      <c r="D626" s="148"/>
      <c r="E626" s="26">
        <v>30571576.350000001</v>
      </c>
      <c r="F626" s="10">
        <f t="shared" si="10"/>
        <v>4682566424.5699987</v>
      </c>
    </row>
    <row r="627" spans="1:6" ht="61.5" customHeight="1" x14ac:dyDescent="0.2">
      <c r="A627" s="34">
        <v>44981</v>
      </c>
      <c r="B627" s="179" t="s">
        <v>862</v>
      </c>
      <c r="C627" s="180" t="s">
        <v>891</v>
      </c>
      <c r="D627" s="148"/>
      <c r="E627" s="26">
        <v>73632</v>
      </c>
      <c r="F627" s="10">
        <f t="shared" si="10"/>
        <v>4682492792.5699987</v>
      </c>
    </row>
    <row r="628" spans="1:6" ht="29.25" customHeight="1" x14ac:dyDescent="0.2">
      <c r="A628" s="34">
        <v>44985</v>
      </c>
      <c r="B628" s="179" t="s">
        <v>917</v>
      </c>
      <c r="C628" s="180" t="s">
        <v>916</v>
      </c>
      <c r="D628" s="148"/>
      <c r="E628" s="26">
        <v>141000</v>
      </c>
      <c r="F628" s="10">
        <f t="shared" si="10"/>
        <v>4682351792.5699987</v>
      </c>
    </row>
    <row r="629" spans="1:6" ht="62.25" customHeight="1" x14ac:dyDescent="0.2">
      <c r="A629" s="34">
        <v>44985</v>
      </c>
      <c r="B629" s="179" t="s">
        <v>918</v>
      </c>
      <c r="C629" s="180" t="s">
        <v>935</v>
      </c>
      <c r="D629" s="148"/>
      <c r="E629" s="26">
        <v>35400</v>
      </c>
      <c r="F629" s="10">
        <f t="shared" si="10"/>
        <v>4682316392.5699987</v>
      </c>
    </row>
    <row r="630" spans="1:6" ht="48.75" customHeight="1" x14ac:dyDescent="0.2">
      <c r="A630" s="34">
        <v>44985</v>
      </c>
      <c r="B630" s="179" t="s">
        <v>919</v>
      </c>
      <c r="C630" s="180" t="s">
        <v>936</v>
      </c>
      <c r="D630" s="148"/>
      <c r="E630" s="26">
        <v>137950</v>
      </c>
      <c r="F630" s="10">
        <f t="shared" si="10"/>
        <v>4682178442.5699987</v>
      </c>
    </row>
    <row r="631" spans="1:6" ht="45" customHeight="1" x14ac:dyDescent="0.2">
      <c r="A631" s="34">
        <v>44985</v>
      </c>
      <c r="B631" s="179" t="s">
        <v>920</v>
      </c>
      <c r="C631" s="180" t="s">
        <v>937</v>
      </c>
      <c r="D631" s="148"/>
      <c r="E631" s="26">
        <v>19386099</v>
      </c>
      <c r="F631" s="10">
        <f t="shared" si="10"/>
        <v>4662792343.5699987</v>
      </c>
    </row>
    <row r="632" spans="1:6" ht="63" customHeight="1" x14ac:dyDescent="0.2">
      <c r="A632" s="34">
        <v>44985</v>
      </c>
      <c r="B632" s="179" t="s">
        <v>921</v>
      </c>
      <c r="C632" s="180" t="s">
        <v>951</v>
      </c>
      <c r="D632" s="148"/>
      <c r="E632" s="26">
        <v>35400</v>
      </c>
      <c r="F632" s="10">
        <f t="shared" si="10"/>
        <v>4662756943.5699987</v>
      </c>
    </row>
    <row r="633" spans="1:6" ht="37.5" customHeight="1" x14ac:dyDescent="0.2">
      <c r="A633" s="34">
        <v>44985</v>
      </c>
      <c r="B633" s="179" t="s">
        <v>922</v>
      </c>
      <c r="C633" s="180" t="s">
        <v>938</v>
      </c>
      <c r="D633" s="148"/>
      <c r="E633" s="26">
        <v>4370366</v>
      </c>
      <c r="F633" s="10">
        <f t="shared" si="10"/>
        <v>4658386577.5699987</v>
      </c>
    </row>
    <row r="634" spans="1:6" ht="27.75" customHeight="1" x14ac:dyDescent="0.2">
      <c r="A634" s="34">
        <v>44985</v>
      </c>
      <c r="B634" s="179" t="s">
        <v>923</v>
      </c>
      <c r="C634" s="180" t="s">
        <v>939</v>
      </c>
      <c r="D634" s="148"/>
      <c r="E634" s="26">
        <v>19085924.93</v>
      </c>
      <c r="F634" s="10">
        <f t="shared" si="10"/>
        <v>4639300652.6399984</v>
      </c>
    </row>
    <row r="635" spans="1:6" ht="40.5" customHeight="1" x14ac:dyDescent="0.2">
      <c r="A635" s="34">
        <v>44985</v>
      </c>
      <c r="B635" s="179" t="s">
        <v>924</v>
      </c>
      <c r="C635" s="180" t="s">
        <v>940</v>
      </c>
      <c r="D635" s="148"/>
      <c r="E635" s="26">
        <v>2720898.91</v>
      </c>
      <c r="F635" s="10">
        <f t="shared" si="10"/>
        <v>4636579753.7299986</v>
      </c>
    </row>
    <row r="636" spans="1:6" ht="41.25" customHeight="1" x14ac:dyDescent="0.2">
      <c r="A636" s="34">
        <v>44985</v>
      </c>
      <c r="B636" s="179" t="s">
        <v>925</v>
      </c>
      <c r="C636" s="180" t="s">
        <v>941</v>
      </c>
      <c r="D636" s="148"/>
      <c r="E636" s="26">
        <v>5904472.8700000001</v>
      </c>
      <c r="F636" s="10">
        <f t="shared" si="10"/>
        <v>4630675280.8599987</v>
      </c>
    </row>
    <row r="637" spans="1:6" ht="39.75" customHeight="1" x14ac:dyDescent="0.2">
      <c r="A637" s="34">
        <v>44985</v>
      </c>
      <c r="B637" s="179" t="s">
        <v>926</v>
      </c>
      <c r="C637" s="180" t="s">
        <v>942</v>
      </c>
      <c r="D637" s="148"/>
      <c r="E637" s="26">
        <v>7712583.4800000004</v>
      </c>
      <c r="F637" s="10">
        <f t="shared" si="10"/>
        <v>4622962697.3799992</v>
      </c>
    </row>
    <row r="638" spans="1:6" ht="50.25" customHeight="1" x14ac:dyDescent="0.2">
      <c r="A638" s="34">
        <v>44985</v>
      </c>
      <c r="B638" s="179" t="s">
        <v>927</v>
      </c>
      <c r="C638" s="180" t="s">
        <v>943</v>
      </c>
      <c r="D638" s="148"/>
      <c r="E638" s="26">
        <v>37753628</v>
      </c>
      <c r="F638" s="10">
        <f t="shared" si="10"/>
        <v>4585209069.3799992</v>
      </c>
    </row>
    <row r="639" spans="1:6" ht="48.75" customHeight="1" x14ac:dyDescent="0.2">
      <c r="A639" s="34">
        <v>44985</v>
      </c>
      <c r="B639" s="179" t="s">
        <v>928</v>
      </c>
      <c r="C639" s="180" t="s">
        <v>950</v>
      </c>
      <c r="D639" s="148"/>
      <c r="E639" s="26">
        <v>1279291.1000000001</v>
      </c>
      <c r="F639" s="10">
        <f t="shared" si="10"/>
        <v>4583929778.2799988</v>
      </c>
    </row>
    <row r="640" spans="1:6" ht="50.25" customHeight="1" x14ac:dyDescent="0.2">
      <c r="A640" s="34">
        <v>44985</v>
      </c>
      <c r="B640" s="179" t="s">
        <v>929</v>
      </c>
      <c r="C640" s="180" t="s">
        <v>949</v>
      </c>
      <c r="D640" s="148"/>
      <c r="E640" s="26">
        <v>31847420.73</v>
      </c>
      <c r="F640" s="10">
        <f t="shared" si="10"/>
        <v>4552082357.5499992</v>
      </c>
    </row>
    <row r="641" spans="1:16384" ht="26.25" customHeight="1" x14ac:dyDescent="0.2">
      <c r="A641" s="34">
        <v>44985</v>
      </c>
      <c r="B641" s="179" t="s">
        <v>930</v>
      </c>
      <c r="C641" s="187" t="s">
        <v>948</v>
      </c>
      <c r="D641" s="148"/>
      <c r="E641" s="188">
        <v>102077140.98</v>
      </c>
      <c r="F641" s="10">
        <f t="shared" si="10"/>
        <v>4450005216.5699997</v>
      </c>
    </row>
    <row r="642" spans="1:16384" ht="48" customHeight="1" x14ac:dyDescent="0.2">
      <c r="A642" s="34">
        <v>44985</v>
      </c>
      <c r="B642" s="179" t="s">
        <v>931</v>
      </c>
      <c r="C642" s="187" t="s">
        <v>947</v>
      </c>
      <c r="D642" s="148"/>
      <c r="E642" s="188">
        <v>50144573.060000002</v>
      </c>
      <c r="F642" s="10">
        <f t="shared" si="10"/>
        <v>4399860643.5099993</v>
      </c>
    </row>
    <row r="643" spans="1:16384" ht="37.5" customHeight="1" x14ac:dyDescent="0.2">
      <c r="A643" s="34">
        <v>44985</v>
      </c>
      <c r="B643" s="179" t="s">
        <v>932</v>
      </c>
      <c r="C643" s="187" t="s">
        <v>946</v>
      </c>
      <c r="D643" s="148"/>
      <c r="E643" s="188">
        <v>309219</v>
      </c>
      <c r="F643" s="10">
        <f t="shared" si="10"/>
        <v>4399551424.5099993</v>
      </c>
    </row>
    <row r="644" spans="1:16384" ht="48" customHeight="1" x14ac:dyDescent="0.2">
      <c r="A644" s="34">
        <v>44985</v>
      </c>
      <c r="B644" s="179" t="s">
        <v>933</v>
      </c>
      <c r="C644" s="187" t="s">
        <v>945</v>
      </c>
      <c r="D644" s="148"/>
      <c r="E644" s="188">
        <v>291046.65999999997</v>
      </c>
      <c r="F644" s="10">
        <f t="shared" si="10"/>
        <v>4399260377.8499994</v>
      </c>
    </row>
    <row r="645" spans="1:16384" ht="49.5" customHeight="1" x14ac:dyDescent="0.2">
      <c r="A645" s="190">
        <v>44985</v>
      </c>
      <c r="B645" s="191" t="s">
        <v>934</v>
      </c>
      <c r="C645" s="192" t="s">
        <v>944</v>
      </c>
      <c r="D645" s="183"/>
      <c r="E645" s="193">
        <v>85060124.390000001</v>
      </c>
      <c r="F645" s="10">
        <f t="shared" si="10"/>
        <v>4314200253.4599991</v>
      </c>
    </row>
    <row r="646" spans="1:16384" ht="66.75" customHeight="1" x14ac:dyDescent="0.2">
      <c r="A646" s="34">
        <v>44985</v>
      </c>
      <c r="B646" s="179" t="s">
        <v>955</v>
      </c>
      <c r="C646" s="180" t="s">
        <v>956</v>
      </c>
      <c r="D646" s="148"/>
      <c r="E646" s="194">
        <v>2000000</v>
      </c>
      <c r="F646" s="10">
        <f t="shared" si="10"/>
        <v>4312200253.4599991</v>
      </c>
    </row>
    <row r="647" spans="1:16384" s="1" customFormat="1" ht="12" x14ac:dyDescent="0.2">
      <c r="B647" s="182"/>
      <c r="C647" s="88"/>
      <c r="D647" s="119"/>
      <c r="E647" s="153"/>
      <c r="F647" s="42"/>
    </row>
    <row r="648" spans="1:16384" s="1" customFormat="1" ht="12" x14ac:dyDescent="0.2">
      <c r="B648" s="182"/>
      <c r="C648" s="88"/>
      <c r="D648" s="119"/>
      <c r="E648" s="153"/>
      <c r="F648" s="42"/>
    </row>
    <row r="649" spans="1:16384" s="1" customFormat="1" ht="12" x14ac:dyDescent="0.2">
      <c r="B649" s="182"/>
      <c r="C649" s="88"/>
      <c r="D649" s="119"/>
      <c r="E649" s="153"/>
      <c r="F649" s="42"/>
    </row>
    <row r="650" spans="1:16384" s="1" customFormat="1" ht="12" x14ac:dyDescent="0.2">
      <c r="B650" s="182"/>
      <c r="C650" s="88"/>
      <c r="D650" s="119"/>
      <c r="E650" s="153"/>
      <c r="F650" s="42"/>
    </row>
    <row r="651" spans="1:16384" s="1" customFormat="1" x14ac:dyDescent="0.2">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c r="AQ651" s="37"/>
      <c r="AR651" s="37"/>
      <c r="AS651" s="37"/>
      <c r="AT651" s="37"/>
      <c r="AU651" s="37"/>
      <c r="AV651" s="37"/>
      <c r="AW651" s="37"/>
      <c r="AX651" s="37"/>
      <c r="AY651" s="37"/>
      <c r="AZ651" s="37"/>
      <c r="BA651" s="37"/>
      <c r="BB651" s="37"/>
      <c r="BC651" s="37"/>
      <c r="BD651" s="37"/>
      <c r="BE651" s="37"/>
      <c r="BF651" s="37"/>
      <c r="BG651" s="37"/>
      <c r="BH651" s="37"/>
      <c r="BI651" s="37"/>
      <c r="BJ651" s="37"/>
      <c r="BK651" s="37"/>
      <c r="BL651" s="37"/>
      <c r="BM651" s="37"/>
      <c r="BN651" s="37"/>
      <c r="BO651" s="37"/>
      <c r="BP651" s="37"/>
      <c r="BQ651" s="37"/>
      <c r="BR651" s="37"/>
      <c r="BS651" s="37"/>
      <c r="BT651" s="37"/>
      <c r="BU651" s="37"/>
      <c r="BV651" s="37"/>
      <c r="BW651" s="37"/>
      <c r="BX651" s="37"/>
      <c r="BY651" s="37"/>
      <c r="BZ651" s="37"/>
      <c r="CA651" s="37"/>
      <c r="CB651" s="37"/>
      <c r="CC651" s="37"/>
      <c r="CD651" s="37"/>
      <c r="CE651" s="37"/>
      <c r="CF651" s="37"/>
      <c r="CG651" s="37"/>
      <c r="CH651" s="37"/>
      <c r="CI651" s="37"/>
      <c r="CJ651" s="37"/>
      <c r="CK651" s="37"/>
      <c r="CL651" s="37"/>
      <c r="CM651" s="37"/>
      <c r="CN651" s="37"/>
      <c r="CO651" s="37"/>
      <c r="CP651" s="37"/>
      <c r="CQ651" s="37"/>
      <c r="CR651" s="37"/>
      <c r="CS651" s="37"/>
      <c r="CT651" s="37"/>
      <c r="CU651" s="37"/>
      <c r="CV651" s="37"/>
      <c r="CW651" s="37"/>
      <c r="CX651" s="37"/>
      <c r="CY651" s="37"/>
      <c r="CZ651" s="37"/>
      <c r="DA651" s="37"/>
      <c r="DB651" s="37"/>
      <c r="DC651" s="37"/>
      <c r="DD651" s="37"/>
      <c r="DE651" s="37"/>
      <c r="DF651" s="37"/>
      <c r="DG651" s="37"/>
      <c r="DH651" s="37"/>
      <c r="DI651" s="37"/>
      <c r="DJ651" s="37"/>
      <c r="DK651" s="37"/>
      <c r="DL651" s="37"/>
      <c r="DM651" s="37"/>
      <c r="DN651" s="37"/>
      <c r="DO651" s="37"/>
      <c r="DP651" s="37"/>
      <c r="DQ651" s="37"/>
      <c r="DR651" s="37"/>
      <c r="DS651" s="37"/>
      <c r="DT651" s="37"/>
      <c r="DU651" s="37"/>
      <c r="DV651" s="37"/>
      <c r="DW651" s="37"/>
      <c r="DX651" s="37"/>
      <c r="DY651" s="37"/>
      <c r="DZ651" s="37"/>
      <c r="EA651" s="37"/>
      <c r="EB651" s="37"/>
      <c r="EC651" s="37"/>
      <c r="ED651" s="37"/>
      <c r="EE651" s="37"/>
      <c r="EF651" s="37"/>
      <c r="EG651" s="37"/>
      <c r="EH651" s="37"/>
      <c r="EI651" s="37"/>
      <c r="EJ651" s="37"/>
      <c r="EK651" s="37"/>
      <c r="EL651" s="37"/>
      <c r="EM651" s="37"/>
      <c r="EN651" s="37"/>
      <c r="EO651" s="37"/>
      <c r="EP651" s="37"/>
      <c r="EQ651" s="37"/>
      <c r="ER651" s="37"/>
      <c r="ES651" s="37"/>
      <c r="ET651" s="37"/>
      <c r="EU651" s="37"/>
      <c r="EV651" s="37"/>
      <c r="EW651" s="37"/>
      <c r="EX651" s="37"/>
      <c r="EY651" s="37"/>
      <c r="EZ651" s="37"/>
      <c r="FA651" s="37"/>
      <c r="FB651" s="37"/>
      <c r="FC651" s="37"/>
      <c r="FD651" s="37"/>
      <c r="FE651" s="37"/>
      <c r="FF651" s="37"/>
      <c r="FG651" s="37"/>
      <c r="FH651" s="37"/>
      <c r="FI651" s="37"/>
      <c r="FJ651" s="37"/>
      <c r="FK651" s="37"/>
      <c r="FL651" s="37"/>
      <c r="FM651" s="37"/>
      <c r="FN651" s="37"/>
      <c r="FO651" s="37"/>
      <c r="FP651" s="37"/>
      <c r="FQ651" s="37"/>
      <c r="FR651" s="37"/>
      <c r="FS651" s="37"/>
      <c r="FT651" s="37"/>
      <c r="FU651" s="37"/>
      <c r="FV651" s="37"/>
      <c r="FW651" s="37"/>
      <c r="FX651" s="37"/>
      <c r="FY651" s="37"/>
      <c r="FZ651" s="37"/>
      <c r="GA651" s="37"/>
      <c r="GB651" s="37"/>
      <c r="GC651" s="37"/>
      <c r="GD651" s="37"/>
      <c r="GE651" s="37"/>
      <c r="GF651" s="37"/>
      <c r="GG651" s="37"/>
      <c r="GH651" s="37"/>
      <c r="GI651" s="37"/>
      <c r="GJ651" s="37"/>
      <c r="GK651" s="37"/>
      <c r="GL651" s="37"/>
      <c r="GM651" s="37"/>
      <c r="GN651" s="37"/>
      <c r="GO651" s="37"/>
      <c r="GP651" s="37"/>
      <c r="GQ651" s="37"/>
      <c r="GR651" s="37"/>
      <c r="GS651" s="37"/>
      <c r="GT651" s="37"/>
      <c r="GU651" s="37"/>
      <c r="GV651" s="37"/>
      <c r="GW651" s="37"/>
      <c r="GX651" s="37"/>
      <c r="GY651" s="37"/>
      <c r="GZ651" s="37"/>
      <c r="HA651" s="37"/>
      <c r="HB651" s="37"/>
      <c r="HC651" s="37"/>
      <c r="HD651" s="37"/>
      <c r="HE651" s="37"/>
      <c r="HF651" s="37"/>
      <c r="HG651" s="37"/>
      <c r="HH651" s="37"/>
      <c r="HI651" s="37"/>
      <c r="HJ651" s="37"/>
      <c r="HK651" s="37"/>
      <c r="HL651" s="37"/>
      <c r="HM651" s="37"/>
      <c r="HN651" s="37"/>
      <c r="HO651" s="37"/>
      <c r="HP651" s="37"/>
      <c r="HQ651" s="37"/>
      <c r="HR651" s="37"/>
      <c r="HS651" s="37"/>
      <c r="HT651" s="37"/>
      <c r="HU651" s="37"/>
      <c r="HV651" s="37"/>
      <c r="HW651" s="37"/>
      <c r="HX651" s="37"/>
      <c r="HY651" s="37"/>
      <c r="HZ651" s="37"/>
      <c r="IA651" s="37"/>
      <c r="IB651" s="37"/>
      <c r="IC651" s="37"/>
      <c r="ID651" s="37"/>
      <c r="IE651" s="37"/>
      <c r="IF651" s="37"/>
      <c r="IG651" s="37"/>
      <c r="IH651" s="37"/>
      <c r="II651" s="37"/>
      <c r="IJ651" s="37"/>
      <c r="IK651" s="37"/>
      <c r="IL651" s="37"/>
      <c r="IM651" s="37"/>
      <c r="IN651" s="37"/>
      <c r="IO651" s="37"/>
      <c r="IP651" s="37"/>
      <c r="IQ651" s="37"/>
      <c r="IR651" s="37"/>
      <c r="IS651" s="37"/>
      <c r="IT651" s="37"/>
      <c r="IU651" s="37"/>
      <c r="IV651" s="37"/>
      <c r="IW651" s="37"/>
      <c r="IX651" s="37"/>
      <c r="IY651" s="37"/>
      <c r="IZ651" s="37"/>
      <c r="JA651" s="37"/>
      <c r="JB651" s="37"/>
      <c r="JC651" s="37"/>
      <c r="JD651" s="37"/>
      <c r="JE651" s="37"/>
      <c r="JF651" s="37"/>
      <c r="JG651" s="37"/>
      <c r="JH651" s="37"/>
      <c r="JI651" s="37"/>
      <c r="JJ651" s="37"/>
      <c r="JK651" s="37"/>
      <c r="JL651" s="37"/>
      <c r="JM651" s="37"/>
      <c r="JN651" s="37"/>
      <c r="JO651" s="37"/>
      <c r="JP651" s="37"/>
      <c r="JQ651" s="37"/>
      <c r="JR651" s="37"/>
      <c r="JS651" s="37"/>
      <c r="JT651" s="37"/>
      <c r="JU651" s="37"/>
      <c r="JV651" s="37"/>
      <c r="JW651" s="37"/>
      <c r="JX651" s="37"/>
      <c r="JY651" s="37"/>
      <c r="JZ651" s="37"/>
      <c r="KA651" s="37"/>
      <c r="KB651" s="37"/>
      <c r="KC651" s="37"/>
      <c r="KD651" s="37"/>
      <c r="KE651" s="37"/>
      <c r="KF651" s="37"/>
      <c r="KG651" s="37"/>
      <c r="KH651" s="37"/>
      <c r="KI651" s="37"/>
      <c r="KJ651" s="37"/>
      <c r="KK651" s="37"/>
      <c r="KL651" s="37"/>
      <c r="KM651" s="37"/>
      <c r="KN651" s="37"/>
      <c r="KO651" s="37"/>
      <c r="KP651" s="37"/>
      <c r="KQ651" s="37"/>
      <c r="KR651" s="37"/>
      <c r="KS651" s="37"/>
      <c r="KT651" s="37"/>
      <c r="KU651" s="37"/>
      <c r="KV651" s="37"/>
      <c r="KW651" s="37"/>
      <c r="KX651" s="37"/>
      <c r="KY651" s="37"/>
      <c r="KZ651" s="37"/>
      <c r="LA651" s="37"/>
      <c r="LB651" s="37"/>
      <c r="LC651" s="37"/>
      <c r="LD651" s="37"/>
      <c r="LE651" s="37"/>
      <c r="LF651" s="37"/>
      <c r="LG651" s="37"/>
      <c r="LH651" s="37"/>
      <c r="LI651" s="37"/>
      <c r="LJ651" s="37"/>
      <c r="LK651" s="37"/>
      <c r="LL651" s="37"/>
      <c r="LM651" s="37"/>
      <c r="LN651" s="37"/>
      <c r="LO651" s="37"/>
      <c r="LP651" s="37"/>
      <c r="LQ651" s="37"/>
      <c r="LR651" s="37"/>
      <c r="LS651" s="37"/>
      <c r="LT651" s="37"/>
      <c r="LU651" s="37"/>
      <c r="LV651" s="37"/>
      <c r="LW651" s="37"/>
      <c r="LX651" s="37"/>
      <c r="LY651" s="37"/>
      <c r="LZ651" s="37"/>
      <c r="MA651" s="37"/>
      <c r="MB651" s="37"/>
      <c r="MC651" s="37"/>
      <c r="MD651" s="37"/>
      <c r="ME651" s="37"/>
      <c r="MF651" s="37"/>
      <c r="MG651" s="37"/>
      <c r="MH651" s="37"/>
      <c r="MI651" s="37"/>
      <c r="MJ651" s="37"/>
      <c r="MK651" s="37"/>
      <c r="ML651" s="37"/>
      <c r="MM651" s="37"/>
      <c r="MN651" s="37"/>
      <c r="MO651" s="37"/>
      <c r="MP651" s="37"/>
      <c r="MQ651" s="37"/>
      <c r="MR651" s="37"/>
      <c r="MS651" s="37"/>
      <c r="MT651" s="37"/>
      <c r="MU651" s="37"/>
      <c r="MV651" s="37"/>
      <c r="MW651" s="37"/>
      <c r="MX651" s="37"/>
      <c r="MY651" s="37"/>
      <c r="MZ651" s="37"/>
      <c r="NA651" s="37"/>
      <c r="NB651" s="37"/>
      <c r="NC651" s="37"/>
      <c r="ND651" s="37"/>
      <c r="NE651" s="37"/>
      <c r="NF651" s="37"/>
      <c r="NG651" s="37"/>
      <c r="NH651" s="37"/>
      <c r="NI651" s="37"/>
      <c r="NJ651" s="37"/>
      <c r="NK651" s="37"/>
      <c r="NL651" s="37"/>
      <c r="NM651" s="37"/>
      <c r="NN651" s="37"/>
      <c r="NO651" s="37"/>
      <c r="NP651" s="37"/>
      <c r="NQ651" s="37"/>
      <c r="NR651" s="37"/>
      <c r="NS651" s="37"/>
      <c r="NT651" s="37"/>
      <c r="NU651" s="37"/>
      <c r="NV651" s="37"/>
      <c r="NW651" s="37"/>
      <c r="NX651" s="37"/>
      <c r="NY651" s="37"/>
      <c r="NZ651" s="37"/>
      <c r="OA651" s="37"/>
      <c r="OB651" s="37"/>
      <c r="OC651" s="37"/>
      <c r="OD651" s="37"/>
      <c r="OE651" s="37"/>
      <c r="OF651" s="37"/>
      <c r="OG651" s="37"/>
      <c r="OH651" s="37"/>
      <c r="OI651" s="37"/>
      <c r="OJ651" s="37"/>
      <c r="OK651" s="37"/>
      <c r="OL651" s="37"/>
      <c r="OM651" s="37"/>
      <c r="ON651" s="37"/>
      <c r="OO651" s="37"/>
      <c r="OP651" s="37"/>
      <c r="OQ651" s="37"/>
      <c r="OR651" s="37"/>
      <c r="OS651" s="37"/>
      <c r="OT651" s="37"/>
      <c r="OU651" s="37"/>
      <c r="OV651" s="37"/>
      <c r="OW651" s="37"/>
      <c r="OX651" s="37"/>
      <c r="OY651" s="37"/>
      <c r="OZ651" s="37"/>
      <c r="PA651" s="37"/>
      <c r="PB651" s="37"/>
      <c r="PC651" s="37"/>
      <c r="PD651" s="37"/>
      <c r="PE651" s="37"/>
      <c r="PF651" s="37"/>
      <c r="PG651" s="37"/>
      <c r="PH651" s="37"/>
      <c r="PI651" s="37"/>
      <c r="PJ651" s="37"/>
      <c r="PK651" s="37"/>
      <c r="PL651" s="37"/>
      <c r="PM651" s="37"/>
      <c r="PN651" s="37"/>
      <c r="PO651" s="37"/>
      <c r="PP651" s="37"/>
      <c r="PQ651" s="37"/>
      <c r="PR651" s="37"/>
      <c r="PS651" s="37"/>
      <c r="PT651" s="37"/>
      <c r="PU651" s="37"/>
      <c r="PV651" s="37"/>
      <c r="PW651" s="37"/>
      <c r="PX651" s="37"/>
      <c r="PY651" s="37"/>
      <c r="PZ651" s="37"/>
      <c r="QA651" s="37"/>
      <c r="QB651" s="37"/>
      <c r="QC651" s="37"/>
      <c r="QD651" s="37"/>
      <c r="QE651" s="37"/>
      <c r="QF651" s="37"/>
      <c r="QG651" s="37"/>
      <c r="QH651" s="37"/>
      <c r="QI651" s="37"/>
      <c r="QJ651" s="37"/>
      <c r="QK651" s="37"/>
      <c r="QL651" s="37"/>
      <c r="QM651" s="37"/>
      <c r="QN651" s="37"/>
      <c r="QO651" s="37"/>
      <c r="QP651" s="37"/>
      <c r="QQ651" s="37"/>
      <c r="QR651" s="37"/>
      <c r="QS651" s="37"/>
      <c r="QT651" s="37"/>
      <c r="QU651" s="37"/>
      <c r="QV651" s="37"/>
      <c r="QW651" s="37"/>
      <c r="QX651" s="37"/>
      <c r="QY651" s="37"/>
      <c r="QZ651" s="37"/>
      <c r="RA651" s="37"/>
      <c r="RB651" s="37"/>
      <c r="RC651" s="37"/>
      <c r="RD651" s="37"/>
      <c r="RE651" s="37"/>
      <c r="RF651" s="37"/>
      <c r="RG651" s="37"/>
      <c r="RH651" s="37"/>
      <c r="RI651" s="37"/>
      <c r="RJ651" s="37"/>
      <c r="RK651" s="37"/>
      <c r="RL651" s="37"/>
      <c r="RM651" s="37"/>
      <c r="RN651" s="37"/>
      <c r="RO651" s="37"/>
      <c r="RP651" s="37"/>
      <c r="RQ651" s="37"/>
      <c r="RR651" s="37"/>
      <c r="RS651" s="37"/>
      <c r="RT651" s="37"/>
      <c r="RU651" s="37"/>
      <c r="RV651" s="37"/>
      <c r="RW651" s="37"/>
      <c r="RX651" s="37"/>
      <c r="RY651" s="37"/>
      <c r="RZ651" s="37"/>
      <c r="SA651" s="37"/>
      <c r="SB651" s="37"/>
      <c r="SC651" s="37"/>
      <c r="SD651" s="37"/>
      <c r="SE651" s="37"/>
      <c r="SF651" s="37"/>
      <c r="SG651" s="37"/>
      <c r="SH651" s="37"/>
      <c r="SI651" s="37"/>
      <c r="SJ651" s="37"/>
      <c r="SK651" s="37"/>
      <c r="SL651" s="37"/>
      <c r="SM651" s="37"/>
      <c r="SN651" s="37"/>
      <c r="SO651" s="37"/>
      <c r="SP651" s="37"/>
      <c r="SQ651" s="37"/>
      <c r="SR651" s="37"/>
      <c r="SS651" s="37"/>
      <c r="ST651" s="37"/>
      <c r="SU651" s="37"/>
      <c r="SV651" s="37"/>
      <c r="SW651" s="37"/>
      <c r="SX651" s="37"/>
      <c r="SY651" s="37"/>
      <c r="SZ651" s="37"/>
      <c r="TA651" s="37"/>
      <c r="TB651" s="37"/>
      <c r="TC651" s="37"/>
      <c r="TD651" s="37"/>
      <c r="TE651" s="37"/>
      <c r="TF651" s="37"/>
      <c r="TG651" s="37"/>
      <c r="TH651" s="37"/>
      <c r="TI651" s="37"/>
      <c r="TJ651" s="37"/>
      <c r="TK651" s="37"/>
      <c r="TL651" s="37"/>
      <c r="TM651" s="37"/>
      <c r="TN651" s="37"/>
      <c r="TO651" s="37"/>
      <c r="TP651" s="37"/>
      <c r="TQ651" s="37"/>
      <c r="TR651" s="37"/>
      <c r="TS651" s="37"/>
      <c r="TT651" s="37"/>
      <c r="TU651" s="37"/>
      <c r="TV651" s="37"/>
      <c r="TW651" s="37"/>
      <c r="TX651" s="37"/>
      <c r="TY651" s="37"/>
      <c r="TZ651" s="37"/>
      <c r="UA651" s="37"/>
      <c r="UB651" s="37"/>
      <c r="UC651" s="37"/>
      <c r="UD651" s="37"/>
      <c r="UE651" s="37"/>
      <c r="UF651" s="37"/>
      <c r="UG651" s="37"/>
      <c r="UH651" s="37"/>
      <c r="UI651" s="37"/>
      <c r="UJ651" s="37"/>
      <c r="UK651" s="37"/>
      <c r="UL651" s="37"/>
      <c r="UM651" s="37"/>
      <c r="UN651" s="37"/>
      <c r="UO651" s="37"/>
      <c r="UP651" s="37"/>
      <c r="UQ651" s="37"/>
      <c r="UR651" s="37"/>
      <c r="US651" s="37"/>
      <c r="UT651" s="37"/>
      <c r="UU651" s="37"/>
      <c r="UV651" s="37"/>
      <c r="UW651" s="37"/>
      <c r="UX651" s="37"/>
      <c r="UY651" s="37"/>
      <c r="UZ651" s="37"/>
      <c r="VA651" s="37"/>
      <c r="VB651" s="37"/>
      <c r="VC651" s="37"/>
      <c r="VD651" s="37"/>
      <c r="VE651" s="37"/>
      <c r="VF651" s="37"/>
      <c r="VG651" s="37"/>
      <c r="VH651" s="37"/>
      <c r="VI651" s="37"/>
      <c r="VJ651" s="37"/>
      <c r="VK651" s="37"/>
      <c r="VL651" s="37"/>
      <c r="VM651" s="37"/>
      <c r="VN651" s="37"/>
      <c r="VO651" s="37"/>
      <c r="VP651" s="37"/>
      <c r="VQ651" s="37"/>
      <c r="VR651" s="37"/>
      <c r="VS651" s="37"/>
      <c r="VT651" s="37"/>
      <c r="VU651" s="37"/>
      <c r="VV651" s="37"/>
      <c r="VW651" s="37"/>
      <c r="VX651" s="37"/>
      <c r="VY651" s="37"/>
      <c r="VZ651" s="37"/>
      <c r="WA651" s="37"/>
      <c r="WB651" s="37"/>
      <c r="WC651" s="37"/>
      <c r="WD651" s="37"/>
      <c r="WE651" s="37"/>
      <c r="WF651" s="37"/>
      <c r="WG651" s="37"/>
      <c r="WH651" s="37"/>
      <c r="WI651" s="37"/>
      <c r="WJ651" s="37"/>
      <c r="WK651" s="37"/>
      <c r="WL651" s="37"/>
      <c r="WM651" s="37"/>
      <c r="WN651" s="37"/>
      <c r="WO651" s="37"/>
      <c r="WP651" s="37"/>
      <c r="WQ651" s="37"/>
      <c r="WR651" s="37"/>
      <c r="WS651" s="37"/>
      <c r="WT651" s="37"/>
      <c r="WU651" s="37"/>
      <c r="WV651" s="37"/>
      <c r="WW651" s="37"/>
      <c r="WX651" s="37"/>
      <c r="WY651" s="37"/>
      <c r="WZ651" s="37"/>
      <c r="XA651" s="37"/>
      <c r="XB651" s="37"/>
      <c r="XC651" s="37"/>
      <c r="XD651" s="37"/>
      <c r="XE651" s="37"/>
      <c r="XF651" s="37"/>
      <c r="XG651" s="37"/>
      <c r="XH651" s="37"/>
      <c r="XI651" s="37"/>
      <c r="XJ651" s="37"/>
      <c r="XK651" s="37"/>
      <c r="XL651" s="37"/>
      <c r="XM651" s="37"/>
      <c r="XN651" s="37"/>
      <c r="XO651" s="37"/>
      <c r="XP651" s="37"/>
      <c r="XQ651" s="37"/>
      <c r="XR651" s="37"/>
      <c r="XS651" s="37"/>
      <c r="XT651" s="37"/>
      <c r="XU651" s="37"/>
      <c r="XV651" s="37"/>
      <c r="XW651" s="37"/>
      <c r="XX651" s="37"/>
      <c r="XY651" s="37"/>
      <c r="XZ651" s="37"/>
      <c r="YA651" s="37"/>
      <c r="YB651" s="37"/>
      <c r="YC651" s="37"/>
      <c r="YD651" s="37"/>
      <c r="YE651" s="37"/>
      <c r="YF651" s="37"/>
      <c r="YG651" s="37"/>
      <c r="YH651" s="37"/>
      <c r="YI651" s="37"/>
      <c r="YJ651" s="37"/>
      <c r="YK651" s="37"/>
      <c r="YL651" s="37"/>
      <c r="YM651" s="37"/>
      <c r="YN651" s="37"/>
      <c r="YO651" s="37"/>
      <c r="YP651" s="37"/>
      <c r="YQ651" s="37"/>
      <c r="YR651" s="37"/>
      <c r="YS651" s="37"/>
      <c r="YT651" s="37"/>
      <c r="YU651" s="37"/>
      <c r="YV651" s="37"/>
      <c r="YW651" s="37"/>
      <c r="YX651" s="37"/>
      <c r="YY651" s="37"/>
      <c r="YZ651" s="37"/>
      <c r="ZA651" s="37"/>
      <c r="ZB651" s="37"/>
      <c r="ZC651" s="37"/>
      <c r="ZD651" s="37"/>
      <c r="ZE651" s="37"/>
      <c r="ZF651" s="37"/>
      <c r="ZG651" s="37"/>
      <c r="ZH651" s="37"/>
      <c r="ZI651" s="37"/>
      <c r="ZJ651" s="37"/>
      <c r="ZK651" s="37"/>
      <c r="ZL651" s="37"/>
      <c r="ZM651" s="37"/>
      <c r="ZN651" s="37"/>
      <c r="ZO651" s="37"/>
      <c r="ZP651" s="37"/>
      <c r="ZQ651" s="37"/>
      <c r="ZR651" s="37"/>
      <c r="ZS651" s="37"/>
      <c r="ZT651" s="37"/>
      <c r="ZU651" s="37"/>
      <c r="ZV651" s="37"/>
      <c r="ZW651" s="37"/>
      <c r="ZX651" s="37"/>
      <c r="ZY651" s="37"/>
      <c r="ZZ651" s="37"/>
      <c r="AAA651" s="37"/>
      <c r="AAB651" s="37"/>
      <c r="AAC651" s="37"/>
      <c r="AAD651" s="37"/>
      <c r="AAE651" s="37"/>
      <c r="AAF651" s="37"/>
      <c r="AAG651" s="37"/>
      <c r="AAH651" s="37"/>
      <c r="AAI651" s="37"/>
      <c r="AAJ651" s="37"/>
      <c r="AAK651" s="37"/>
      <c r="AAL651" s="37"/>
      <c r="AAM651" s="37"/>
      <c r="AAN651" s="37"/>
      <c r="AAO651" s="37"/>
      <c r="AAP651" s="37"/>
      <c r="AAQ651" s="37"/>
      <c r="AAR651" s="37"/>
      <c r="AAS651" s="37"/>
      <c r="AAT651" s="37"/>
      <c r="AAU651" s="37"/>
      <c r="AAV651" s="37"/>
      <c r="AAW651" s="37"/>
      <c r="AAX651" s="37"/>
      <c r="AAY651" s="37"/>
      <c r="AAZ651" s="37"/>
      <c r="ABA651" s="37"/>
      <c r="ABB651" s="37"/>
      <c r="ABC651" s="37"/>
      <c r="ABD651" s="37"/>
      <c r="ABE651" s="37"/>
      <c r="ABF651" s="37"/>
      <c r="ABG651" s="37"/>
      <c r="ABH651" s="37"/>
      <c r="ABI651" s="37"/>
      <c r="ABJ651" s="37"/>
      <c r="ABK651" s="37"/>
      <c r="ABL651" s="37"/>
      <c r="ABM651" s="37"/>
      <c r="ABN651" s="37"/>
      <c r="ABO651" s="37"/>
      <c r="ABP651" s="37"/>
      <c r="ABQ651" s="37"/>
      <c r="ABR651" s="37"/>
      <c r="ABS651" s="37"/>
      <c r="ABT651" s="37"/>
      <c r="ABU651" s="37"/>
      <c r="ABV651" s="37"/>
      <c r="ABW651" s="37"/>
      <c r="ABX651" s="37"/>
      <c r="ABY651" s="37"/>
      <c r="ABZ651" s="37"/>
      <c r="ACA651" s="37"/>
      <c r="ACB651" s="37"/>
      <c r="ACC651" s="37"/>
      <c r="ACD651" s="37"/>
      <c r="ACE651" s="37"/>
      <c r="ACF651" s="37"/>
      <c r="ACG651" s="37"/>
      <c r="ACH651" s="37"/>
      <c r="ACI651" s="37"/>
      <c r="ACJ651" s="37"/>
      <c r="ACK651" s="37"/>
      <c r="ACL651" s="37"/>
      <c r="ACM651" s="37"/>
      <c r="ACN651" s="37"/>
      <c r="ACO651" s="37"/>
      <c r="ACP651" s="37"/>
      <c r="ACQ651" s="37"/>
      <c r="ACR651" s="37"/>
      <c r="ACS651" s="37"/>
      <c r="ACT651" s="37"/>
      <c r="ACU651" s="37"/>
      <c r="ACV651" s="37"/>
      <c r="ACW651" s="37"/>
      <c r="ACX651" s="37"/>
      <c r="ACY651" s="37"/>
      <c r="ACZ651" s="37"/>
      <c r="ADA651" s="37"/>
      <c r="ADB651" s="37"/>
      <c r="ADC651" s="37"/>
      <c r="ADD651" s="37"/>
      <c r="ADE651" s="37"/>
      <c r="ADF651" s="37"/>
      <c r="ADG651" s="37"/>
      <c r="ADH651" s="37"/>
      <c r="ADI651" s="37"/>
      <c r="ADJ651" s="37"/>
      <c r="ADK651" s="37"/>
      <c r="ADL651" s="37"/>
      <c r="ADM651" s="37"/>
      <c r="ADN651" s="37"/>
      <c r="ADO651" s="37"/>
      <c r="ADP651" s="37"/>
      <c r="ADQ651" s="37"/>
      <c r="ADR651" s="37"/>
      <c r="ADS651" s="37"/>
      <c r="ADT651" s="37"/>
      <c r="ADU651" s="37"/>
      <c r="ADV651" s="37"/>
      <c r="ADW651" s="37"/>
      <c r="ADX651" s="37"/>
      <c r="ADY651" s="37"/>
      <c r="ADZ651" s="37"/>
      <c r="AEA651" s="37"/>
      <c r="AEB651" s="37"/>
      <c r="AEC651" s="37"/>
      <c r="AED651" s="37"/>
      <c r="AEE651" s="37"/>
      <c r="AEF651" s="37"/>
      <c r="AEG651" s="37"/>
      <c r="AEH651" s="37"/>
      <c r="AEI651" s="37"/>
      <c r="AEJ651" s="37"/>
      <c r="AEK651" s="37"/>
      <c r="AEL651" s="37"/>
      <c r="AEM651" s="37"/>
      <c r="AEN651" s="37"/>
      <c r="AEO651" s="37"/>
      <c r="AEP651" s="37"/>
      <c r="AEQ651" s="37"/>
      <c r="AER651" s="37"/>
      <c r="AES651" s="37"/>
      <c r="AET651" s="37"/>
      <c r="AEU651" s="37"/>
      <c r="AEV651" s="37"/>
      <c r="AEW651" s="37"/>
      <c r="AEX651" s="37"/>
      <c r="AEY651" s="37"/>
      <c r="AEZ651" s="37"/>
      <c r="AFA651" s="37"/>
      <c r="AFB651" s="37"/>
      <c r="AFC651" s="37"/>
      <c r="AFD651" s="37"/>
      <c r="AFE651" s="37"/>
      <c r="AFF651" s="37"/>
      <c r="AFG651" s="37"/>
      <c r="AFH651" s="37"/>
      <c r="AFI651" s="37"/>
      <c r="AFJ651" s="37"/>
      <c r="AFK651" s="37"/>
      <c r="AFL651" s="37"/>
      <c r="AFM651" s="37"/>
      <c r="AFN651" s="37"/>
      <c r="AFO651" s="37"/>
      <c r="AFP651" s="37"/>
      <c r="AFQ651" s="37"/>
      <c r="AFR651" s="37"/>
      <c r="AFS651" s="37"/>
      <c r="AFT651" s="37"/>
      <c r="AFU651" s="37"/>
      <c r="AFV651" s="37"/>
      <c r="AFW651" s="37"/>
      <c r="AFX651" s="37"/>
      <c r="AFY651" s="37"/>
      <c r="AFZ651" s="37"/>
      <c r="AGA651" s="37"/>
      <c r="AGB651" s="37"/>
      <c r="AGC651" s="37"/>
      <c r="AGD651" s="37"/>
      <c r="AGE651" s="37"/>
      <c r="AGF651" s="37"/>
      <c r="AGG651" s="37"/>
      <c r="AGH651" s="37"/>
      <c r="AGI651" s="37"/>
      <c r="AGJ651" s="37"/>
      <c r="AGK651" s="37"/>
      <c r="AGL651" s="37"/>
      <c r="AGM651" s="37"/>
      <c r="AGN651" s="37"/>
      <c r="AGO651" s="37"/>
      <c r="AGP651" s="37"/>
      <c r="AGQ651" s="37"/>
      <c r="AGR651" s="37"/>
      <c r="AGS651" s="37"/>
      <c r="AGT651" s="37"/>
      <c r="AGU651" s="37"/>
      <c r="AGV651" s="37"/>
      <c r="AGW651" s="37"/>
      <c r="AGX651" s="37"/>
      <c r="AGY651" s="37"/>
      <c r="AGZ651" s="37"/>
      <c r="AHA651" s="37"/>
      <c r="AHB651" s="37"/>
      <c r="AHC651" s="37"/>
      <c r="AHD651" s="37"/>
      <c r="AHE651" s="37"/>
      <c r="AHF651" s="37"/>
      <c r="AHG651" s="37"/>
      <c r="AHH651" s="37"/>
      <c r="AHI651" s="37"/>
      <c r="AHJ651" s="37"/>
      <c r="AHK651" s="37"/>
      <c r="AHL651" s="37"/>
      <c r="AHM651" s="37"/>
      <c r="AHN651" s="37"/>
      <c r="AHO651" s="37"/>
      <c r="AHP651" s="37"/>
      <c r="AHQ651" s="37"/>
      <c r="AHR651" s="37"/>
      <c r="AHS651" s="37"/>
      <c r="AHT651" s="37"/>
      <c r="AHU651" s="37"/>
      <c r="AHV651" s="37"/>
      <c r="AHW651" s="37"/>
      <c r="AHX651" s="37"/>
      <c r="AHY651" s="37"/>
      <c r="AHZ651" s="37"/>
      <c r="AIA651" s="37"/>
      <c r="AIB651" s="37"/>
      <c r="AIC651" s="37"/>
      <c r="AID651" s="37"/>
      <c r="AIE651" s="37"/>
      <c r="AIF651" s="37"/>
      <c r="AIG651" s="37"/>
      <c r="AIH651" s="37"/>
      <c r="AII651" s="37"/>
      <c r="AIJ651" s="37"/>
      <c r="AIK651" s="37"/>
      <c r="AIL651" s="37"/>
      <c r="AIM651" s="37"/>
      <c r="AIN651" s="37"/>
      <c r="AIO651" s="37"/>
      <c r="AIP651" s="37"/>
      <c r="AIQ651" s="37"/>
      <c r="AIR651" s="37"/>
      <c r="AIS651" s="37"/>
      <c r="AIT651" s="37"/>
      <c r="AIU651" s="37"/>
      <c r="AIV651" s="37"/>
      <c r="AIW651" s="37"/>
      <c r="AIX651" s="37"/>
      <c r="AIY651" s="37"/>
      <c r="AIZ651" s="37"/>
      <c r="AJA651" s="37"/>
      <c r="AJB651" s="37"/>
      <c r="AJC651" s="37"/>
      <c r="AJD651" s="37"/>
      <c r="AJE651" s="37"/>
      <c r="AJF651" s="37"/>
      <c r="AJG651" s="37"/>
      <c r="AJH651" s="37"/>
      <c r="AJI651" s="37"/>
      <c r="AJJ651" s="37"/>
      <c r="AJK651" s="37"/>
      <c r="AJL651" s="37"/>
      <c r="AJM651" s="37"/>
      <c r="AJN651" s="37"/>
      <c r="AJO651" s="37"/>
      <c r="AJP651" s="37"/>
      <c r="AJQ651" s="37"/>
      <c r="AJR651" s="37"/>
      <c r="AJS651" s="37"/>
      <c r="AJT651" s="37"/>
      <c r="AJU651" s="37"/>
      <c r="AJV651" s="37"/>
      <c r="AJW651" s="37"/>
      <c r="AJX651" s="37"/>
      <c r="AJY651" s="37"/>
      <c r="AJZ651" s="37"/>
      <c r="AKA651" s="37"/>
      <c r="AKB651" s="37"/>
      <c r="AKC651" s="37"/>
      <c r="AKD651" s="37"/>
      <c r="AKE651" s="37"/>
      <c r="AKF651" s="37"/>
      <c r="AKG651" s="37"/>
      <c r="AKH651" s="37"/>
      <c r="AKI651" s="37"/>
      <c r="AKJ651" s="37"/>
      <c r="AKK651" s="37"/>
      <c r="AKL651" s="37"/>
      <c r="AKM651" s="37"/>
      <c r="AKN651" s="37"/>
      <c r="AKO651" s="37"/>
      <c r="AKP651" s="37"/>
      <c r="AKQ651" s="37"/>
      <c r="AKR651" s="37"/>
      <c r="AKS651" s="37"/>
      <c r="AKT651" s="37"/>
      <c r="AKU651" s="37"/>
      <c r="AKV651" s="37"/>
      <c r="AKW651" s="37"/>
      <c r="AKX651" s="37"/>
      <c r="AKY651" s="37"/>
      <c r="AKZ651" s="37"/>
      <c r="ALA651" s="37"/>
      <c r="ALB651" s="37"/>
      <c r="ALC651" s="37"/>
      <c r="ALD651" s="37"/>
      <c r="ALE651" s="37"/>
      <c r="ALF651" s="37"/>
      <c r="ALG651" s="37"/>
      <c r="ALH651" s="37"/>
      <c r="ALI651" s="37"/>
      <c r="ALJ651" s="37"/>
      <c r="ALK651" s="37"/>
      <c r="ALL651" s="37"/>
      <c r="ALM651" s="37"/>
      <c r="ALN651" s="37"/>
      <c r="ALO651" s="37"/>
      <c r="ALP651" s="37"/>
      <c r="ALQ651" s="37"/>
      <c r="ALR651" s="37"/>
      <c r="ALS651" s="37"/>
      <c r="ALT651" s="37"/>
      <c r="ALU651" s="37"/>
      <c r="ALV651" s="37"/>
      <c r="ALW651" s="37"/>
      <c r="ALX651" s="37"/>
      <c r="ALY651" s="37"/>
      <c r="ALZ651" s="37"/>
      <c r="AMA651" s="37"/>
      <c r="AMB651" s="37"/>
      <c r="AMC651" s="37"/>
      <c r="AMD651" s="37"/>
      <c r="AME651" s="37"/>
      <c r="AMF651" s="37"/>
      <c r="AMG651" s="37"/>
      <c r="AMH651" s="37"/>
      <c r="AMI651" s="37"/>
      <c r="AMJ651" s="37"/>
      <c r="AMK651" s="37"/>
      <c r="AML651" s="37"/>
      <c r="AMM651" s="37"/>
      <c r="AMN651" s="37"/>
      <c r="AMO651" s="37"/>
      <c r="AMP651" s="37"/>
      <c r="AMQ651" s="37"/>
      <c r="AMR651" s="37"/>
      <c r="AMS651" s="37"/>
      <c r="AMT651" s="37"/>
      <c r="AMU651" s="37"/>
      <c r="AMV651" s="37"/>
      <c r="AMW651" s="37"/>
      <c r="AMX651" s="37"/>
      <c r="AMY651" s="37"/>
      <c r="AMZ651" s="37"/>
      <c r="ANA651" s="37"/>
      <c r="ANB651" s="37"/>
      <c r="ANC651" s="37"/>
      <c r="AND651" s="37"/>
      <c r="ANE651" s="37"/>
      <c r="ANF651" s="37"/>
      <c r="ANG651" s="37"/>
      <c r="ANH651" s="37"/>
      <c r="ANI651" s="37"/>
      <c r="ANJ651" s="37"/>
      <c r="ANK651" s="37"/>
      <c r="ANL651" s="37"/>
      <c r="ANM651" s="37"/>
      <c r="ANN651" s="37"/>
      <c r="ANO651" s="37"/>
      <c r="ANP651" s="37"/>
      <c r="ANQ651" s="37"/>
      <c r="ANR651" s="37"/>
      <c r="ANS651" s="37"/>
      <c r="ANT651" s="37"/>
      <c r="ANU651" s="37"/>
      <c r="ANV651" s="37"/>
      <c r="ANW651" s="37"/>
      <c r="ANX651" s="37"/>
      <c r="ANY651" s="37"/>
      <c r="ANZ651" s="37"/>
      <c r="AOA651" s="37"/>
      <c r="AOB651" s="37"/>
      <c r="AOC651" s="37"/>
      <c r="AOD651" s="37"/>
      <c r="AOE651" s="37"/>
      <c r="AOF651" s="37"/>
      <c r="AOG651" s="37"/>
      <c r="AOH651" s="37"/>
      <c r="AOI651" s="37"/>
      <c r="AOJ651" s="37"/>
      <c r="AOK651" s="37"/>
      <c r="AOL651" s="37"/>
      <c r="AOM651" s="37"/>
      <c r="AON651" s="37"/>
      <c r="AOO651" s="37"/>
      <c r="AOP651" s="37"/>
      <c r="AOQ651" s="37"/>
      <c r="AOR651" s="37"/>
      <c r="AOS651" s="37"/>
      <c r="AOT651" s="37"/>
      <c r="AOU651" s="37"/>
      <c r="AOV651" s="37"/>
      <c r="AOW651" s="37"/>
      <c r="AOX651" s="37"/>
      <c r="AOY651" s="37"/>
      <c r="AOZ651" s="37"/>
      <c r="APA651" s="37"/>
      <c r="APB651" s="37"/>
      <c r="APC651" s="37"/>
      <c r="APD651" s="37"/>
      <c r="APE651" s="37"/>
      <c r="APF651" s="37"/>
      <c r="APG651" s="37"/>
      <c r="APH651" s="37"/>
      <c r="API651" s="37"/>
      <c r="APJ651" s="37"/>
      <c r="APK651" s="37"/>
      <c r="APL651" s="37"/>
      <c r="APM651" s="37"/>
      <c r="APN651" s="37"/>
      <c r="APO651" s="37"/>
      <c r="APP651" s="37"/>
      <c r="APQ651" s="37"/>
      <c r="APR651" s="37"/>
      <c r="APS651" s="37"/>
      <c r="APT651" s="37"/>
      <c r="APU651" s="37"/>
      <c r="APV651" s="37"/>
      <c r="APW651" s="37"/>
      <c r="APX651" s="37"/>
      <c r="APY651" s="37"/>
      <c r="APZ651" s="37"/>
      <c r="AQA651" s="37"/>
      <c r="AQB651" s="37"/>
      <c r="AQC651" s="37"/>
      <c r="AQD651" s="37"/>
      <c r="AQE651" s="37"/>
      <c r="AQF651" s="37"/>
      <c r="AQG651" s="37"/>
      <c r="AQH651" s="37"/>
      <c r="AQI651" s="37"/>
      <c r="AQJ651" s="37"/>
      <c r="AQK651" s="37"/>
      <c r="AQL651" s="37"/>
      <c r="AQM651" s="37"/>
      <c r="AQN651" s="37"/>
      <c r="AQO651" s="37"/>
      <c r="AQP651" s="37"/>
      <c r="AQQ651" s="37"/>
      <c r="AQR651" s="37"/>
      <c r="AQS651" s="37"/>
      <c r="AQT651" s="37"/>
      <c r="AQU651" s="37"/>
      <c r="AQV651" s="37"/>
      <c r="AQW651" s="37"/>
      <c r="AQX651" s="37"/>
      <c r="AQY651" s="37"/>
      <c r="AQZ651" s="37"/>
      <c r="ARA651" s="37"/>
      <c r="ARB651" s="37"/>
      <c r="ARC651" s="37"/>
      <c r="ARD651" s="37"/>
      <c r="ARE651" s="37"/>
      <c r="ARF651" s="37"/>
      <c r="ARG651" s="37"/>
      <c r="ARH651" s="37"/>
      <c r="ARI651" s="37"/>
      <c r="ARJ651" s="37"/>
      <c r="ARK651" s="37"/>
      <c r="ARL651" s="37"/>
      <c r="ARM651" s="37"/>
      <c r="ARN651" s="37"/>
      <c r="ARO651" s="37"/>
      <c r="ARP651" s="37"/>
      <c r="ARQ651" s="37"/>
      <c r="ARR651" s="37"/>
      <c r="ARS651" s="37"/>
      <c r="ART651" s="37"/>
      <c r="ARU651" s="37"/>
      <c r="ARV651" s="37"/>
      <c r="ARW651" s="37"/>
      <c r="ARX651" s="37"/>
      <c r="ARY651" s="37"/>
      <c r="ARZ651" s="37"/>
      <c r="ASA651" s="37"/>
      <c r="ASB651" s="37"/>
      <c r="ASC651" s="37"/>
      <c r="ASD651" s="37"/>
      <c r="ASE651" s="37"/>
      <c r="ASF651" s="37"/>
      <c r="ASG651" s="37"/>
      <c r="ASH651" s="37"/>
      <c r="ASI651" s="37"/>
      <c r="ASJ651" s="37"/>
      <c r="ASK651" s="37"/>
      <c r="ASL651" s="37"/>
      <c r="ASM651" s="37"/>
      <c r="ASN651" s="37"/>
      <c r="ASO651" s="37"/>
      <c r="ASP651" s="37"/>
      <c r="ASQ651" s="37"/>
      <c r="ASR651" s="37"/>
      <c r="ASS651" s="37"/>
      <c r="AST651" s="37"/>
      <c r="ASU651" s="37"/>
      <c r="ASV651" s="37"/>
      <c r="ASW651" s="37"/>
      <c r="ASX651" s="37"/>
      <c r="ASY651" s="37"/>
      <c r="ASZ651" s="37"/>
      <c r="ATA651" s="37"/>
      <c r="ATB651" s="37"/>
      <c r="ATC651" s="37"/>
      <c r="ATD651" s="37"/>
      <c r="ATE651" s="37"/>
      <c r="ATF651" s="37"/>
      <c r="ATG651" s="37"/>
      <c r="ATH651" s="37"/>
      <c r="ATI651" s="37"/>
      <c r="ATJ651" s="37"/>
      <c r="ATK651" s="37"/>
      <c r="ATL651" s="37"/>
      <c r="ATM651" s="37"/>
      <c r="ATN651" s="37"/>
      <c r="ATO651" s="37"/>
      <c r="ATP651" s="37"/>
      <c r="ATQ651" s="37"/>
      <c r="ATR651" s="37"/>
      <c r="ATS651" s="37"/>
      <c r="ATT651" s="37"/>
      <c r="ATU651" s="37"/>
      <c r="ATV651" s="37"/>
      <c r="ATW651" s="37"/>
      <c r="ATX651" s="37"/>
      <c r="ATY651" s="37"/>
      <c r="ATZ651" s="37"/>
      <c r="AUA651" s="37"/>
      <c r="AUB651" s="37"/>
      <c r="AUC651" s="37"/>
      <c r="AUD651" s="37"/>
      <c r="AUE651" s="37"/>
      <c r="AUF651" s="37"/>
      <c r="AUG651" s="37"/>
      <c r="AUH651" s="37"/>
      <c r="AUI651" s="37"/>
      <c r="AUJ651" s="37"/>
      <c r="AUK651" s="37"/>
      <c r="AUL651" s="37"/>
      <c r="AUM651" s="37"/>
      <c r="AUN651" s="37"/>
      <c r="AUO651" s="37"/>
      <c r="AUP651" s="37"/>
      <c r="AUQ651" s="37"/>
      <c r="AUR651" s="37"/>
      <c r="AUS651" s="37"/>
      <c r="AUT651" s="37"/>
      <c r="AUU651" s="37"/>
      <c r="AUV651" s="37"/>
      <c r="AUW651" s="37"/>
      <c r="AUX651" s="37"/>
      <c r="AUY651" s="37"/>
      <c r="AUZ651" s="37"/>
      <c r="AVA651" s="37"/>
      <c r="AVB651" s="37"/>
      <c r="AVC651" s="37"/>
      <c r="AVD651" s="37"/>
      <c r="AVE651" s="37"/>
      <c r="AVF651" s="37"/>
      <c r="AVG651" s="37"/>
      <c r="AVH651" s="37"/>
      <c r="AVI651" s="37"/>
      <c r="AVJ651" s="37"/>
      <c r="AVK651" s="37"/>
      <c r="AVL651" s="37"/>
      <c r="AVM651" s="37"/>
      <c r="AVN651" s="37"/>
      <c r="AVO651" s="37"/>
      <c r="AVP651" s="37"/>
      <c r="AVQ651" s="37"/>
      <c r="AVR651" s="37"/>
      <c r="AVS651" s="37"/>
      <c r="AVT651" s="37"/>
      <c r="AVU651" s="37"/>
      <c r="AVV651" s="37"/>
      <c r="AVW651" s="37"/>
      <c r="AVX651" s="37"/>
      <c r="AVY651" s="37"/>
      <c r="AVZ651" s="37"/>
      <c r="AWA651" s="37"/>
      <c r="AWB651" s="37"/>
      <c r="AWC651" s="37"/>
      <c r="AWD651" s="37"/>
      <c r="AWE651" s="37"/>
      <c r="AWF651" s="37"/>
      <c r="AWG651" s="37"/>
      <c r="AWH651" s="37"/>
      <c r="AWI651" s="37"/>
      <c r="AWJ651" s="37"/>
      <c r="AWK651" s="37"/>
      <c r="AWL651" s="37"/>
      <c r="AWM651" s="37"/>
      <c r="AWN651" s="37"/>
      <c r="AWO651" s="37"/>
      <c r="AWP651" s="37"/>
      <c r="AWQ651" s="37"/>
      <c r="AWR651" s="37"/>
      <c r="AWS651" s="37"/>
      <c r="AWT651" s="37"/>
      <c r="AWU651" s="37"/>
      <c r="AWV651" s="37"/>
      <c r="AWW651" s="37"/>
      <c r="AWX651" s="37"/>
      <c r="AWY651" s="37"/>
      <c r="AWZ651" s="37"/>
      <c r="AXA651" s="37"/>
      <c r="AXB651" s="37"/>
      <c r="AXC651" s="37"/>
      <c r="AXD651" s="37"/>
      <c r="AXE651" s="37"/>
      <c r="AXF651" s="37"/>
      <c r="AXG651" s="37"/>
      <c r="AXH651" s="37"/>
      <c r="AXI651" s="37"/>
      <c r="AXJ651" s="37"/>
      <c r="AXK651" s="37"/>
      <c r="AXL651" s="37"/>
      <c r="AXM651" s="37"/>
      <c r="AXN651" s="37"/>
      <c r="AXO651" s="37"/>
      <c r="AXP651" s="37"/>
      <c r="AXQ651" s="37"/>
      <c r="AXR651" s="37"/>
      <c r="AXS651" s="37"/>
      <c r="AXT651" s="37"/>
      <c r="AXU651" s="37"/>
      <c r="AXV651" s="37"/>
      <c r="AXW651" s="37"/>
      <c r="AXX651" s="37"/>
      <c r="AXY651" s="37"/>
      <c r="AXZ651" s="37"/>
      <c r="AYA651" s="37"/>
      <c r="AYB651" s="37"/>
      <c r="AYC651" s="37"/>
      <c r="AYD651" s="37"/>
      <c r="AYE651" s="37"/>
      <c r="AYF651" s="37"/>
      <c r="AYG651" s="37"/>
      <c r="AYH651" s="37"/>
      <c r="AYI651" s="37"/>
      <c r="AYJ651" s="37"/>
      <c r="AYK651" s="37"/>
      <c r="AYL651" s="37"/>
      <c r="AYM651" s="37"/>
      <c r="AYN651" s="37"/>
      <c r="AYO651" s="37"/>
      <c r="AYP651" s="37"/>
      <c r="AYQ651" s="37"/>
      <c r="AYR651" s="37"/>
      <c r="AYS651" s="37"/>
      <c r="AYT651" s="37"/>
      <c r="AYU651" s="37"/>
      <c r="AYV651" s="37"/>
      <c r="AYW651" s="37"/>
      <c r="AYX651" s="37"/>
      <c r="AYY651" s="37"/>
      <c r="AYZ651" s="37"/>
      <c r="AZA651" s="37"/>
      <c r="AZB651" s="37"/>
      <c r="AZC651" s="37"/>
      <c r="AZD651" s="37"/>
      <c r="AZE651" s="37"/>
      <c r="AZF651" s="37"/>
      <c r="AZG651" s="37"/>
      <c r="AZH651" s="37"/>
      <c r="AZI651" s="37"/>
      <c r="AZJ651" s="37"/>
      <c r="AZK651" s="37"/>
      <c r="AZL651" s="37"/>
      <c r="AZM651" s="37"/>
      <c r="AZN651" s="37"/>
      <c r="AZO651" s="37"/>
      <c r="AZP651" s="37"/>
      <c r="AZQ651" s="37"/>
      <c r="AZR651" s="37"/>
      <c r="AZS651" s="37"/>
      <c r="AZT651" s="37"/>
      <c r="AZU651" s="37"/>
      <c r="AZV651" s="37"/>
      <c r="AZW651" s="37"/>
      <c r="AZX651" s="37"/>
      <c r="AZY651" s="37"/>
      <c r="AZZ651" s="37"/>
      <c r="BAA651" s="37"/>
      <c r="BAB651" s="37"/>
      <c r="BAC651" s="37"/>
      <c r="BAD651" s="37"/>
      <c r="BAE651" s="37"/>
      <c r="BAF651" s="37"/>
      <c r="BAG651" s="37"/>
      <c r="BAH651" s="37"/>
      <c r="BAI651" s="37"/>
      <c r="BAJ651" s="37"/>
      <c r="BAK651" s="37"/>
      <c r="BAL651" s="37"/>
      <c r="BAM651" s="37"/>
      <c r="BAN651" s="37"/>
      <c r="BAO651" s="37"/>
      <c r="BAP651" s="37"/>
      <c r="BAQ651" s="37"/>
      <c r="BAR651" s="37"/>
      <c r="BAS651" s="37"/>
      <c r="BAT651" s="37"/>
      <c r="BAU651" s="37"/>
      <c r="BAV651" s="37"/>
      <c r="BAW651" s="37"/>
      <c r="BAX651" s="37"/>
      <c r="BAY651" s="37"/>
      <c r="BAZ651" s="37"/>
      <c r="BBA651" s="37"/>
      <c r="BBB651" s="37"/>
      <c r="BBC651" s="37"/>
      <c r="BBD651" s="37"/>
      <c r="BBE651" s="37"/>
      <c r="BBF651" s="37"/>
      <c r="BBG651" s="37"/>
      <c r="BBH651" s="37"/>
      <c r="BBI651" s="37"/>
      <c r="BBJ651" s="37"/>
      <c r="BBK651" s="37"/>
      <c r="BBL651" s="37"/>
      <c r="BBM651" s="37"/>
      <c r="BBN651" s="37"/>
      <c r="BBO651" s="37"/>
      <c r="BBP651" s="37"/>
      <c r="BBQ651" s="37"/>
      <c r="BBR651" s="37"/>
      <c r="BBS651" s="37"/>
      <c r="BBT651" s="37"/>
      <c r="BBU651" s="37"/>
      <c r="BBV651" s="37"/>
      <c r="BBW651" s="37"/>
      <c r="BBX651" s="37"/>
      <c r="BBY651" s="37"/>
      <c r="BBZ651" s="37"/>
      <c r="BCA651" s="37"/>
      <c r="BCB651" s="37"/>
      <c r="BCC651" s="37"/>
      <c r="BCD651" s="37"/>
      <c r="BCE651" s="37"/>
      <c r="BCF651" s="37"/>
      <c r="BCG651" s="37"/>
      <c r="BCH651" s="37"/>
      <c r="BCI651" s="37"/>
      <c r="BCJ651" s="37"/>
      <c r="BCK651" s="37"/>
      <c r="BCL651" s="37"/>
      <c r="BCM651" s="37"/>
      <c r="BCN651" s="37"/>
      <c r="BCO651" s="37"/>
      <c r="BCP651" s="37"/>
      <c r="BCQ651" s="37"/>
      <c r="BCR651" s="37"/>
      <c r="BCS651" s="37"/>
      <c r="BCT651" s="37"/>
      <c r="BCU651" s="37"/>
      <c r="BCV651" s="37"/>
      <c r="BCW651" s="37"/>
      <c r="BCX651" s="37"/>
      <c r="BCY651" s="37"/>
      <c r="BCZ651" s="37"/>
      <c r="BDA651" s="37"/>
      <c r="BDB651" s="37"/>
      <c r="BDC651" s="37"/>
      <c r="BDD651" s="37"/>
      <c r="BDE651" s="37"/>
      <c r="BDF651" s="37"/>
      <c r="BDG651" s="37"/>
      <c r="BDH651" s="37"/>
      <c r="BDI651" s="37"/>
      <c r="BDJ651" s="37"/>
      <c r="BDK651" s="37"/>
      <c r="BDL651" s="37"/>
      <c r="BDM651" s="37"/>
      <c r="BDN651" s="37"/>
      <c r="BDO651" s="37"/>
      <c r="BDP651" s="37"/>
      <c r="BDQ651" s="37"/>
      <c r="BDR651" s="37"/>
      <c r="BDS651" s="37"/>
      <c r="BDT651" s="37"/>
      <c r="BDU651" s="37"/>
      <c r="BDV651" s="37"/>
      <c r="BDW651" s="37"/>
      <c r="BDX651" s="37"/>
      <c r="BDY651" s="37"/>
      <c r="BDZ651" s="37"/>
      <c r="BEA651" s="37"/>
      <c r="BEB651" s="37"/>
      <c r="BEC651" s="37"/>
      <c r="BED651" s="37"/>
      <c r="BEE651" s="37"/>
      <c r="BEF651" s="37"/>
      <c r="BEG651" s="37"/>
      <c r="BEH651" s="37"/>
      <c r="BEI651" s="37"/>
      <c r="BEJ651" s="37"/>
      <c r="BEK651" s="37"/>
      <c r="BEL651" s="37"/>
      <c r="BEM651" s="37"/>
      <c r="BEN651" s="37"/>
      <c r="BEO651" s="37"/>
      <c r="BEP651" s="37"/>
      <c r="BEQ651" s="37"/>
      <c r="BER651" s="37"/>
      <c r="BES651" s="37"/>
      <c r="BET651" s="37"/>
      <c r="BEU651" s="37"/>
      <c r="BEV651" s="37"/>
      <c r="BEW651" s="37"/>
      <c r="BEX651" s="37"/>
      <c r="BEY651" s="37"/>
      <c r="BEZ651" s="37"/>
      <c r="BFA651" s="37"/>
      <c r="BFB651" s="37"/>
      <c r="BFC651" s="37"/>
      <c r="BFD651" s="37"/>
      <c r="BFE651" s="37"/>
      <c r="BFF651" s="37"/>
      <c r="BFG651" s="37"/>
      <c r="BFH651" s="37"/>
      <c r="BFI651" s="37"/>
      <c r="BFJ651" s="37"/>
      <c r="BFK651" s="37"/>
      <c r="BFL651" s="37"/>
      <c r="BFM651" s="37"/>
      <c r="BFN651" s="37"/>
      <c r="BFO651" s="37"/>
      <c r="BFP651" s="37"/>
      <c r="BFQ651" s="37"/>
      <c r="BFR651" s="37"/>
      <c r="BFS651" s="37"/>
      <c r="BFT651" s="37"/>
      <c r="BFU651" s="37"/>
      <c r="BFV651" s="37"/>
      <c r="BFW651" s="37"/>
      <c r="BFX651" s="37"/>
      <c r="BFY651" s="37"/>
      <c r="BFZ651" s="37"/>
      <c r="BGA651" s="37"/>
      <c r="BGB651" s="37"/>
      <c r="BGC651" s="37"/>
      <c r="BGD651" s="37"/>
      <c r="BGE651" s="37"/>
      <c r="BGF651" s="37"/>
      <c r="BGG651" s="37"/>
      <c r="BGH651" s="37"/>
      <c r="BGI651" s="37"/>
      <c r="BGJ651" s="37"/>
      <c r="BGK651" s="37"/>
      <c r="BGL651" s="37"/>
      <c r="BGM651" s="37"/>
      <c r="BGN651" s="37"/>
      <c r="BGO651" s="37"/>
      <c r="BGP651" s="37"/>
      <c r="BGQ651" s="37"/>
      <c r="BGR651" s="37"/>
      <c r="BGS651" s="37"/>
      <c r="BGT651" s="37"/>
      <c r="BGU651" s="37"/>
      <c r="BGV651" s="37"/>
      <c r="BGW651" s="37"/>
      <c r="BGX651" s="37"/>
      <c r="BGY651" s="37"/>
      <c r="BGZ651" s="37"/>
      <c r="BHA651" s="37"/>
      <c r="BHB651" s="37"/>
      <c r="BHC651" s="37"/>
      <c r="BHD651" s="37"/>
      <c r="BHE651" s="37"/>
      <c r="BHF651" s="37"/>
      <c r="BHG651" s="37"/>
      <c r="BHH651" s="37"/>
      <c r="BHI651" s="37"/>
      <c r="BHJ651" s="37"/>
      <c r="BHK651" s="37"/>
      <c r="BHL651" s="37"/>
      <c r="BHM651" s="37"/>
      <c r="BHN651" s="37"/>
      <c r="BHO651" s="37"/>
      <c r="BHP651" s="37"/>
      <c r="BHQ651" s="37"/>
      <c r="BHR651" s="37"/>
      <c r="BHS651" s="37"/>
      <c r="BHT651" s="37"/>
      <c r="BHU651" s="37"/>
      <c r="BHV651" s="37"/>
      <c r="BHW651" s="37"/>
      <c r="BHX651" s="37"/>
      <c r="BHY651" s="37"/>
      <c r="BHZ651" s="37"/>
      <c r="BIA651" s="37"/>
      <c r="BIB651" s="37"/>
      <c r="BIC651" s="37"/>
      <c r="BID651" s="37"/>
      <c r="BIE651" s="37"/>
      <c r="BIF651" s="37"/>
      <c r="BIG651" s="37"/>
      <c r="BIH651" s="37"/>
      <c r="BII651" s="37"/>
      <c r="BIJ651" s="37"/>
      <c r="BIK651" s="37"/>
      <c r="BIL651" s="37"/>
      <c r="BIM651" s="37"/>
      <c r="BIN651" s="37"/>
      <c r="BIO651" s="37"/>
      <c r="BIP651" s="37"/>
      <c r="BIQ651" s="37"/>
      <c r="BIR651" s="37"/>
      <c r="BIS651" s="37"/>
      <c r="BIT651" s="37"/>
      <c r="BIU651" s="37"/>
      <c r="BIV651" s="37"/>
      <c r="BIW651" s="37"/>
      <c r="BIX651" s="37"/>
      <c r="BIY651" s="37"/>
      <c r="BIZ651" s="37"/>
      <c r="BJA651" s="37"/>
      <c r="BJB651" s="37"/>
      <c r="BJC651" s="37"/>
      <c r="BJD651" s="37"/>
      <c r="BJE651" s="37"/>
      <c r="BJF651" s="37"/>
      <c r="BJG651" s="37"/>
      <c r="BJH651" s="37"/>
      <c r="BJI651" s="37"/>
      <c r="BJJ651" s="37"/>
      <c r="BJK651" s="37"/>
      <c r="BJL651" s="37"/>
      <c r="BJM651" s="37"/>
      <c r="BJN651" s="37"/>
      <c r="BJO651" s="37"/>
      <c r="BJP651" s="37"/>
      <c r="BJQ651" s="37"/>
      <c r="BJR651" s="37"/>
      <c r="BJS651" s="37"/>
      <c r="BJT651" s="37"/>
      <c r="BJU651" s="37"/>
      <c r="BJV651" s="37"/>
      <c r="BJW651" s="37"/>
      <c r="BJX651" s="37"/>
      <c r="BJY651" s="37"/>
      <c r="BJZ651" s="37"/>
      <c r="BKA651" s="37"/>
      <c r="BKB651" s="37"/>
      <c r="BKC651" s="37"/>
      <c r="BKD651" s="37"/>
      <c r="BKE651" s="37"/>
      <c r="BKF651" s="37"/>
      <c r="BKG651" s="37"/>
      <c r="BKH651" s="37"/>
      <c r="BKI651" s="37"/>
      <c r="BKJ651" s="37"/>
      <c r="BKK651" s="37"/>
      <c r="BKL651" s="37"/>
      <c r="BKM651" s="37"/>
      <c r="BKN651" s="37"/>
      <c r="BKO651" s="37"/>
      <c r="BKP651" s="37"/>
      <c r="BKQ651" s="37"/>
      <c r="BKR651" s="37"/>
      <c r="BKS651" s="37"/>
      <c r="BKT651" s="37"/>
      <c r="BKU651" s="37"/>
      <c r="BKV651" s="37"/>
      <c r="BKW651" s="37"/>
      <c r="BKX651" s="37"/>
      <c r="BKY651" s="37"/>
      <c r="BKZ651" s="37"/>
      <c r="BLA651" s="37"/>
      <c r="BLB651" s="37"/>
      <c r="BLC651" s="37"/>
      <c r="BLD651" s="37"/>
      <c r="BLE651" s="37"/>
      <c r="BLF651" s="37"/>
      <c r="BLG651" s="37"/>
      <c r="BLH651" s="37"/>
      <c r="BLI651" s="37"/>
      <c r="BLJ651" s="37"/>
      <c r="BLK651" s="37"/>
      <c r="BLL651" s="37"/>
      <c r="BLM651" s="37"/>
      <c r="BLN651" s="37"/>
      <c r="BLO651" s="37"/>
      <c r="BLP651" s="37"/>
      <c r="BLQ651" s="37"/>
      <c r="BLR651" s="37"/>
      <c r="BLS651" s="37"/>
      <c r="BLT651" s="37"/>
      <c r="BLU651" s="37"/>
      <c r="BLV651" s="37"/>
      <c r="BLW651" s="37"/>
      <c r="BLX651" s="37"/>
      <c r="BLY651" s="37"/>
      <c r="BLZ651" s="37"/>
      <c r="BMA651" s="37"/>
      <c r="BMB651" s="37"/>
      <c r="BMC651" s="37"/>
      <c r="BMD651" s="37"/>
      <c r="BME651" s="37"/>
      <c r="BMF651" s="37"/>
      <c r="BMG651" s="37"/>
      <c r="BMH651" s="37"/>
      <c r="BMI651" s="37"/>
      <c r="BMJ651" s="37"/>
      <c r="BMK651" s="37"/>
      <c r="BML651" s="37"/>
      <c r="BMM651" s="37"/>
      <c r="BMN651" s="37"/>
      <c r="BMO651" s="37"/>
      <c r="BMP651" s="37"/>
      <c r="BMQ651" s="37"/>
      <c r="BMR651" s="37"/>
      <c r="BMS651" s="37"/>
      <c r="BMT651" s="37"/>
      <c r="BMU651" s="37"/>
      <c r="BMV651" s="37"/>
      <c r="BMW651" s="37"/>
      <c r="BMX651" s="37"/>
      <c r="BMY651" s="37"/>
      <c r="BMZ651" s="37"/>
      <c r="BNA651" s="37"/>
      <c r="BNB651" s="37"/>
      <c r="BNC651" s="37"/>
      <c r="BND651" s="37"/>
      <c r="BNE651" s="37"/>
      <c r="BNF651" s="37"/>
      <c r="BNG651" s="37"/>
      <c r="BNH651" s="37"/>
      <c r="BNI651" s="37"/>
      <c r="BNJ651" s="37"/>
      <c r="BNK651" s="37"/>
      <c r="BNL651" s="37"/>
      <c r="BNM651" s="37"/>
      <c r="BNN651" s="37"/>
      <c r="BNO651" s="37"/>
      <c r="BNP651" s="37"/>
      <c r="BNQ651" s="37"/>
      <c r="BNR651" s="37"/>
      <c r="BNS651" s="37"/>
      <c r="BNT651" s="37"/>
      <c r="BNU651" s="37"/>
      <c r="BNV651" s="37"/>
      <c r="BNW651" s="37"/>
      <c r="BNX651" s="37"/>
      <c r="BNY651" s="37"/>
      <c r="BNZ651" s="37"/>
      <c r="BOA651" s="37"/>
      <c r="BOB651" s="37"/>
      <c r="BOC651" s="37"/>
      <c r="BOD651" s="37"/>
      <c r="BOE651" s="37"/>
      <c r="BOF651" s="37"/>
      <c r="BOG651" s="37"/>
      <c r="BOH651" s="37"/>
      <c r="BOI651" s="37"/>
      <c r="BOJ651" s="37"/>
      <c r="BOK651" s="37"/>
      <c r="BOL651" s="37"/>
      <c r="BOM651" s="37"/>
      <c r="BON651" s="37"/>
      <c r="BOO651" s="37"/>
      <c r="BOP651" s="37"/>
      <c r="BOQ651" s="37"/>
      <c r="BOR651" s="37"/>
      <c r="BOS651" s="37"/>
      <c r="BOT651" s="37"/>
      <c r="BOU651" s="37"/>
      <c r="BOV651" s="37"/>
      <c r="BOW651" s="37"/>
      <c r="BOX651" s="37"/>
      <c r="BOY651" s="37"/>
      <c r="BOZ651" s="37"/>
      <c r="BPA651" s="37"/>
      <c r="BPB651" s="37"/>
      <c r="BPC651" s="37"/>
      <c r="BPD651" s="37"/>
      <c r="BPE651" s="37"/>
      <c r="BPF651" s="37"/>
      <c r="BPG651" s="37"/>
      <c r="BPH651" s="37"/>
      <c r="BPI651" s="37"/>
      <c r="BPJ651" s="37"/>
      <c r="BPK651" s="37"/>
      <c r="BPL651" s="37"/>
      <c r="BPM651" s="37"/>
      <c r="BPN651" s="37"/>
      <c r="BPO651" s="37"/>
      <c r="BPP651" s="37"/>
      <c r="BPQ651" s="37"/>
      <c r="BPR651" s="37"/>
      <c r="BPS651" s="37"/>
      <c r="BPT651" s="37"/>
      <c r="BPU651" s="37"/>
      <c r="BPV651" s="37"/>
      <c r="BPW651" s="37"/>
      <c r="BPX651" s="37"/>
      <c r="BPY651" s="37"/>
      <c r="BPZ651" s="37"/>
      <c r="BQA651" s="37"/>
      <c r="BQB651" s="37"/>
      <c r="BQC651" s="37"/>
      <c r="BQD651" s="37"/>
      <c r="BQE651" s="37"/>
      <c r="BQF651" s="37"/>
      <c r="BQG651" s="37"/>
      <c r="BQH651" s="37"/>
      <c r="BQI651" s="37"/>
      <c r="BQJ651" s="37"/>
      <c r="BQK651" s="37"/>
      <c r="BQL651" s="37"/>
      <c r="BQM651" s="37"/>
      <c r="BQN651" s="37"/>
      <c r="BQO651" s="37"/>
      <c r="BQP651" s="37"/>
      <c r="BQQ651" s="37"/>
      <c r="BQR651" s="37"/>
      <c r="BQS651" s="37"/>
      <c r="BQT651" s="37"/>
      <c r="BQU651" s="37"/>
      <c r="BQV651" s="37"/>
      <c r="BQW651" s="37"/>
      <c r="BQX651" s="37"/>
      <c r="BQY651" s="37"/>
      <c r="BQZ651" s="37"/>
      <c r="BRA651" s="37"/>
      <c r="BRB651" s="37"/>
      <c r="BRC651" s="37"/>
      <c r="BRD651" s="37"/>
      <c r="BRE651" s="37"/>
      <c r="BRF651" s="37"/>
      <c r="BRG651" s="37"/>
      <c r="BRH651" s="37"/>
      <c r="BRI651" s="37"/>
      <c r="BRJ651" s="37"/>
      <c r="BRK651" s="37"/>
      <c r="BRL651" s="37"/>
      <c r="BRM651" s="37"/>
      <c r="BRN651" s="37"/>
      <c r="BRO651" s="37"/>
      <c r="BRP651" s="37"/>
      <c r="BRQ651" s="37"/>
      <c r="BRR651" s="37"/>
      <c r="BRS651" s="37"/>
      <c r="BRT651" s="37"/>
      <c r="BRU651" s="37"/>
      <c r="BRV651" s="37"/>
      <c r="BRW651" s="37"/>
      <c r="BRX651" s="37"/>
      <c r="BRY651" s="37"/>
      <c r="BRZ651" s="37"/>
      <c r="BSA651" s="37"/>
      <c r="BSB651" s="37"/>
      <c r="BSC651" s="37"/>
      <c r="BSD651" s="37"/>
      <c r="BSE651" s="37"/>
      <c r="BSF651" s="37"/>
      <c r="BSG651" s="37"/>
      <c r="BSH651" s="37"/>
      <c r="BSI651" s="37"/>
      <c r="BSJ651" s="37"/>
      <c r="BSK651" s="37"/>
      <c r="BSL651" s="37"/>
      <c r="BSM651" s="37"/>
      <c r="BSN651" s="37"/>
      <c r="BSO651" s="37"/>
      <c r="BSP651" s="37"/>
      <c r="BSQ651" s="37"/>
      <c r="BSR651" s="37"/>
      <c r="BSS651" s="37"/>
      <c r="BST651" s="37"/>
      <c r="BSU651" s="37"/>
      <c r="BSV651" s="37"/>
      <c r="BSW651" s="37"/>
      <c r="BSX651" s="37"/>
      <c r="BSY651" s="37"/>
      <c r="BSZ651" s="37"/>
      <c r="BTA651" s="37"/>
      <c r="BTB651" s="37"/>
      <c r="BTC651" s="37"/>
      <c r="BTD651" s="37"/>
      <c r="BTE651" s="37"/>
      <c r="BTF651" s="37"/>
      <c r="BTG651" s="37"/>
      <c r="BTH651" s="37"/>
      <c r="BTI651" s="37"/>
      <c r="BTJ651" s="37"/>
      <c r="BTK651" s="37"/>
      <c r="BTL651" s="37"/>
      <c r="BTM651" s="37"/>
      <c r="BTN651" s="37"/>
      <c r="BTO651" s="37"/>
      <c r="BTP651" s="37"/>
      <c r="BTQ651" s="37"/>
      <c r="BTR651" s="37"/>
      <c r="BTS651" s="37"/>
      <c r="BTT651" s="37"/>
      <c r="BTU651" s="37"/>
      <c r="BTV651" s="37"/>
      <c r="BTW651" s="37"/>
      <c r="BTX651" s="37"/>
      <c r="BTY651" s="37"/>
      <c r="BTZ651" s="37"/>
      <c r="BUA651" s="37"/>
      <c r="BUB651" s="37"/>
      <c r="BUC651" s="37"/>
      <c r="BUD651" s="37"/>
      <c r="BUE651" s="37"/>
      <c r="BUF651" s="37"/>
      <c r="BUG651" s="37"/>
      <c r="BUH651" s="37"/>
      <c r="BUI651" s="37"/>
      <c r="BUJ651" s="37"/>
      <c r="BUK651" s="37"/>
      <c r="BUL651" s="37"/>
      <c r="BUM651" s="37"/>
      <c r="BUN651" s="37"/>
      <c r="BUO651" s="37"/>
      <c r="BUP651" s="37"/>
      <c r="BUQ651" s="37"/>
      <c r="BUR651" s="37"/>
      <c r="BUS651" s="37"/>
      <c r="BUT651" s="37"/>
      <c r="BUU651" s="37"/>
      <c r="BUV651" s="37"/>
      <c r="BUW651" s="37"/>
      <c r="BUX651" s="37"/>
      <c r="BUY651" s="37"/>
      <c r="BUZ651" s="37"/>
      <c r="BVA651" s="37"/>
      <c r="BVB651" s="37"/>
      <c r="BVC651" s="37"/>
      <c r="BVD651" s="37"/>
      <c r="BVE651" s="37"/>
      <c r="BVF651" s="37"/>
      <c r="BVG651" s="37"/>
      <c r="BVH651" s="37"/>
      <c r="BVI651" s="37"/>
      <c r="BVJ651" s="37"/>
      <c r="BVK651" s="37"/>
      <c r="BVL651" s="37"/>
      <c r="BVM651" s="37"/>
      <c r="BVN651" s="37"/>
      <c r="BVO651" s="37"/>
      <c r="BVP651" s="37"/>
      <c r="BVQ651" s="37"/>
      <c r="BVR651" s="37"/>
      <c r="BVS651" s="37"/>
      <c r="BVT651" s="37"/>
      <c r="BVU651" s="37"/>
      <c r="BVV651" s="37"/>
      <c r="BVW651" s="37"/>
      <c r="BVX651" s="37"/>
      <c r="BVY651" s="37"/>
      <c r="BVZ651" s="37"/>
      <c r="BWA651" s="37"/>
      <c r="BWB651" s="37"/>
      <c r="BWC651" s="37"/>
      <c r="BWD651" s="37"/>
      <c r="BWE651" s="37"/>
      <c r="BWF651" s="37"/>
      <c r="BWG651" s="37"/>
      <c r="BWH651" s="37"/>
      <c r="BWI651" s="37"/>
      <c r="BWJ651" s="37"/>
      <c r="BWK651" s="37"/>
      <c r="BWL651" s="37"/>
      <c r="BWM651" s="37"/>
      <c r="BWN651" s="37"/>
      <c r="BWO651" s="37"/>
      <c r="BWP651" s="37"/>
      <c r="BWQ651" s="37"/>
      <c r="BWR651" s="37"/>
      <c r="BWS651" s="37"/>
      <c r="BWT651" s="37"/>
      <c r="BWU651" s="37"/>
      <c r="BWV651" s="37"/>
      <c r="BWW651" s="37"/>
      <c r="BWX651" s="37"/>
      <c r="BWY651" s="37"/>
      <c r="BWZ651" s="37"/>
      <c r="BXA651" s="37"/>
      <c r="BXB651" s="37"/>
      <c r="BXC651" s="37"/>
      <c r="BXD651" s="37"/>
      <c r="BXE651" s="37"/>
      <c r="BXF651" s="37"/>
      <c r="BXG651" s="37"/>
      <c r="BXH651" s="37"/>
      <c r="BXI651" s="37"/>
      <c r="BXJ651" s="37"/>
      <c r="BXK651" s="37"/>
      <c r="BXL651" s="37"/>
      <c r="BXM651" s="37"/>
      <c r="BXN651" s="37"/>
      <c r="BXO651" s="37"/>
      <c r="BXP651" s="37"/>
      <c r="BXQ651" s="37"/>
      <c r="BXR651" s="37"/>
      <c r="BXS651" s="37"/>
      <c r="BXT651" s="37"/>
      <c r="BXU651" s="37"/>
      <c r="BXV651" s="37"/>
      <c r="BXW651" s="37"/>
      <c r="BXX651" s="37"/>
      <c r="BXY651" s="37"/>
      <c r="BXZ651" s="37"/>
      <c r="BYA651" s="37"/>
      <c r="BYB651" s="37"/>
      <c r="BYC651" s="37"/>
      <c r="BYD651" s="37"/>
      <c r="BYE651" s="37"/>
      <c r="BYF651" s="37"/>
      <c r="BYG651" s="37"/>
      <c r="BYH651" s="37"/>
      <c r="BYI651" s="37"/>
      <c r="BYJ651" s="37"/>
      <c r="BYK651" s="37"/>
      <c r="BYL651" s="37"/>
      <c r="BYM651" s="37"/>
      <c r="BYN651" s="37"/>
      <c r="BYO651" s="37"/>
      <c r="BYP651" s="37"/>
      <c r="BYQ651" s="37"/>
      <c r="BYR651" s="37"/>
      <c r="BYS651" s="37"/>
      <c r="BYT651" s="37"/>
      <c r="BYU651" s="37"/>
      <c r="BYV651" s="37"/>
      <c r="BYW651" s="37"/>
      <c r="BYX651" s="37"/>
      <c r="BYY651" s="37"/>
      <c r="BYZ651" s="37"/>
      <c r="BZA651" s="37"/>
      <c r="BZB651" s="37"/>
      <c r="BZC651" s="37"/>
      <c r="BZD651" s="37"/>
      <c r="BZE651" s="37"/>
      <c r="BZF651" s="37"/>
      <c r="BZG651" s="37"/>
      <c r="BZH651" s="37"/>
      <c r="BZI651" s="37"/>
      <c r="BZJ651" s="37"/>
      <c r="BZK651" s="37"/>
      <c r="BZL651" s="37"/>
      <c r="BZM651" s="37"/>
      <c r="BZN651" s="37"/>
      <c r="BZO651" s="37"/>
      <c r="BZP651" s="37"/>
      <c r="BZQ651" s="37"/>
      <c r="BZR651" s="37"/>
      <c r="BZS651" s="37"/>
      <c r="BZT651" s="37"/>
      <c r="BZU651" s="37"/>
      <c r="BZV651" s="37"/>
      <c r="BZW651" s="37"/>
      <c r="BZX651" s="37"/>
      <c r="BZY651" s="37"/>
      <c r="BZZ651" s="37"/>
      <c r="CAA651" s="37"/>
      <c r="CAB651" s="37"/>
      <c r="CAC651" s="37"/>
      <c r="CAD651" s="37"/>
      <c r="CAE651" s="37"/>
      <c r="CAF651" s="37"/>
      <c r="CAG651" s="37"/>
      <c r="CAH651" s="37"/>
      <c r="CAI651" s="37"/>
      <c r="CAJ651" s="37"/>
      <c r="CAK651" s="37"/>
      <c r="CAL651" s="37"/>
      <c r="CAM651" s="37"/>
      <c r="CAN651" s="37"/>
      <c r="CAO651" s="37"/>
      <c r="CAP651" s="37"/>
      <c r="CAQ651" s="37"/>
      <c r="CAR651" s="37"/>
      <c r="CAS651" s="37"/>
      <c r="CAT651" s="37"/>
      <c r="CAU651" s="37"/>
      <c r="CAV651" s="37"/>
      <c r="CAW651" s="37"/>
      <c r="CAX651" s="37"/>
      <c r="CAY651" s="37"/>
      <c r="CAZ651" s="37"/>
      <c r="CBA651" s="37"/>
      <c r="CBB651" s="37"/>
      <c r="CBC651" s="37"/>
      <c r="CBD651" s="37"/>
      <c r="CBE651" s="37"/>
      <c r="CBF651" s="37"/>
      <c r="CBG651" s="37"/>
      <c r="CBH651" s="37"/>
      <c r="CBI651" s="37"/>
      <c r="CBJ651" s="37"/>
      <c r="CBK651" s="37"/>
      <c r="CBL651" s="37"/>
      <c r="CBM651" s="37"/>
      <c r="CBN651" s="37"/>
      <c r="CBO651" s="37"/>
      <c r="CBP651" s="37"/>
      <c r="CBQ651" s="37"/>
      <c r="CBR651" s="37"/>
      <c r="CBS651" s="37"/>
      <c r="CBT651" s="37"/>
      <c r="CBU651" s="37"/>
      <c r="CBV651" s="37"/>
      <c r="CBW651" s="37"/>
      <c r="CBX651" s="37"/>
      <c r="CBY651" s="37"/>
      <c r="CBZ651" s="37"/>
      <c r="CCA651" s="37"/>
      <c r="CCB651" s="37"/>
      <c r="CCC651" s="37"/>
      <c r="CCD651" s="37"/>
      <c r="CCE651" s="37"/>
      <c r="CCF651" s="37"/>
      <c r="CCG651" s="37"/>
      <c r="CCH651" s="37"/>
      <c r="CCI651" s="37"/>
      <c r="CCJ651" s="37"/>
      <c r="CCK651" s="37"/>
      <c r="CCL651" s="37"/>
      <c r="CCM651" s="37"/>
      <c r="CCN651" s="37"/>
      <c r="CCO651" s="37"/>
      <c r="CCP651" s="37"/>
      <c r="CCQ651" s="37"/>
      <c r="CCR651" s="37"/>
      <c r="CCS651" s="37"/>
      <c r="CCT651" s="37"/>
      <c r="CCU651" s="37"/>
      <c r="CCV651" s="37"/>
      <c r="CCW651" s="37"/>
      <c r="CCX651" s="37"/>
      <c r="CCY651" s="37"/>
      <c r="CCZ651" s="37"/>
      <c r="CDA651" s="37"/>
      <c r="CDB651" s="37"/>
      <c r="CDC651" s="37"/>
      <c r="CDD651" s="37"/>
      <c r="CDE651" s="37"/>
      <c r="CDF651" s="37"/>
      <c r="CDG651" s="37"/>
      <c r="CDH651" s="37"/>
      <c r="CDI651" s="37"/>
      <c r="CDJ651" s="37"/>
      <c r="CDK651" s="37"/>
      <c r="CDL651" s="37"/>
      <c r="CDM651" s="37"/>
      <c r="CDN651" s="37"/>
      <c r="CDO651" s="37"/>
      <c r="CDP651" s="37"/>
      <c r="CDQ651" s="37"/>
      <c r="CDR651" s="37"/>
      <c r="CDS651" s="37"/>
      <c r="CDT651" s="37"/>
      <c r="CDU651" s="37"/>
      <c r="CDV651" s="37"/>
      <c r="CDW651" s="37"/>
      <c r="CDX651" s="37"/>
      <c r="CDY651" s="37"/>
      <c r="CDZ651" s="37"/>
      <c r="CEA651" s="37"/>
      <c r="CEB651" s="37"/>
      <c r="CEC651" s="37"/>
      <c r="CED651" s="37"/>
      <c r="CEE651" s="37"/>
      <c r="CEF651" s="37"/>
      <c r="CEG651" s="37"/>
      <c r="CEH651" s="37"/>
      <c r="CEI651" s="37"/>
      <c r="CEJ651" s="37"/>
      <c r="CEK651" s="37"/>
      <c r="CEL651" s="37"/>
      <c r="CEM651" s="37"/>
      <c r="CEN651" s="37"/>
      <c r="CEO651" s="37"/>
      <c r="CEP651" s="37"/>
      <c r="CEQ651" s="37"/>
      <c r="CER651" s="37"/>
      <c r="CES651" s="37"/>
      <c r="CET651" s="37"/>
      <c r="CEU651" s="37"/>
      <c r="CEV651" s="37"/>
      <c r="CEW651" s="37"/>
      <c r="CEX651" s="37"/>
      <c r="CEY651" s="37"/>
      <c r="CEZ651" s="37"/>
      <c r="CFA651" s="37"/>
      <c r="CFB651" s="37"/>
      <c r="CFC651" s="37"/>
      <c r="CFD651" s="37"/>
      <c r="CFE651" s="37"/>
      <c r="CFF651" s="37"/>
      <c r="CFG651" s="37"/>
      <c r="CFH651" s="37"/>
      <c r="CFI651" s="37"/>
      <c r="CFJ651" s="37"/>
      <c r="CFK651" s="37"/>
      <c r="CFL651" s="37"/>
      <c r="CFM651" s="37"/>
      <c r="CFN651" s="37"/>
      <c r="CFO651" s="37"/>
      <c r="CFP651" s="37"/>
      <c r="CFQ651" s="37"/>
      <c r="CFR651" s="37"/>
      <c r="CFS651" s="37"/>
      <c r="CFT651" s="37"/>
      <c r="CFU651" s="37"/>
      <c r="CFV651" s="37"/>
      <c r="CFW651" s="37"/>
      <c r="CFX651" s="37"/>
      <c r="CFY651" s="37"/>
      <c r="CFZ651" s="37"/>
      <c r="CGA651" s="37"/>
      <c r="CGB651" s="37"/>
      <c r="CGC651" s="37"/>
      <c r="CGD651" s="37"/>
      <c r="CGE651" s="37"/>
      <c r="CGF651" s="37"/>
      <c r="CGG651" s="37"/>
      <c r="CGH651" s="37"/>
      <c r="CGI651" s="37"/>
      <c r="CGJ651" s="37"/>
      <c r="CGK651" s="37"/>
      <c r="CGL651" s="37"/>
      <c r="CGM651" s="37"/>
      <c r="CGN651" s="37"/>
      <c r="CGO651" s="37"/>
      <c r="CGP651" s="37"/>
      <c r="CGQ651" s="37"/>
      <c r="CGR651" s="37"/>
      <c r="CGS651" s="37"/>
      <c r="CGT651" s="37"/>
      <c r="CGU651" s="37"/>
      <c r="CGV651" s="37"/>
      <c r="CGW651" s="37"/>
      <c r="CGX651" s="37"/>
      <c r="CGY651" s="37"/>
      <c r="CGZ651" s="37"/>
      <c r="CHA651" s="37"/>
      <c r="CHB651" s="37"/>
      <c r="CHC651" s="37"/>
      <c r="CHD651" s="37"/>
      <c r="CHE651" s="37"/>
      <c r="CHF651" s="37"/>
      <c r="CHG651" s="37"/>
      <c r="CHH651" s="37"/>
      <c r="CHI651" s="37"/>
      <c r="CHJ651" s="37"/>
      <c r="CHK651" s="37"/>
      <c r="CHL651" s="37"/>
      <c r="CHM651" s="37"/>
      <c r="CHN651" s="37"/>
      <c r="CHO651" s="37"/>
      <c r="CHP651" s="37"/>
      <c r="CHQ651" s="37"/>
      <c r="CHR651" s="37"/>
      <c r="CHS651" s="37"/>
      <c r="CHT651" s="37"/>
      <c r="CHU651" s="37"/>
      <c r="CHV651" s="37"/>
      <c r="CHW651" s="37"/>
      <c r="CHX651" s="37"/>
      <c r="CHY651" s="37"/>
      <c r="CHZ651" s="37"/>
      <c r="CIA651" s="37"/>
      <c r="CIB651" s="37"/>
      <c r="CIC651" s="37"/>
      <c r="CID651" s="37"/>
      <c r="CIE651" s="37"/>
      <c r="CIF651" s="37"/>
      <c r="CIG651" s="37"/>
      <c r="CIH651" s="37"/>
      <c r="CII651" s="37"/>
      <c r="CIJ651" s="37"/>
      <c r="CIK651" s="37"/>
      <c r="CIL651" s="37"/>
      <c r="CIM651" s="37"/>
      <c r="CIN651" s="37"/>
      <c r="CIO651" s="37"/>
      <c r="CIP651" s="37"/>
      <c r="CIQ651" s="37"/>
      <c r="CIR651" s="37"/>
      <c r="CIS651" s="37"/>
      <c r="CIT651" s="37"/>
      <c r="CIU651" s="37"/>
      <c r="CIV651" s="37"/>
      <c r="CIW651" s="37"/>
      <c r="CIX651" s="37"/>
      <c r="CIY651" s="37"/>
      <c r="CIZ651" s="37"/>
      <c r="CJA651" s="37"/>
      <c r="CJB651" s="37"/>
      <c r="CJC651" s="37"/>
      <c r="CJD651" s="37"/>
      <c r="CJE651" s="37"/>
      <c r="CJF651" s="37"/>
      <c r="CJG651" s="37"/>
      <c r="CJH651" s="37"/>
      <c r="CJI651" s="37"/>
      <c r="CJJ651" s="37"/>
      <c r="CJK651" s="37"/>
      <c r="CJL651" s="37"/>
      <c r="CJM651" s="37"/>
      <c r="CJN651" s="37"/>
      <c r="CJO651" s="37"/>
      <c r="CJP651" s="37"/>
      <c r="CJQ651" s="37"/>
      <c r="CJR651" s="37"/>
      <c r="CJS651" s="37"/>
      <c r="CJT651" s="37"/>
      <c r="CJU651" s="37"/>
      <c r="CJV651" s="37"/>
      <c r="CJW651" s="37"/>
      <c r="CJX651" s="37"/>
      <c r="CJY651" s="37"/>
      <c r="CJZ651" s="37"/>
      <c r="CKA651" s="37"/>
      <c r="CKB651" s="37"/>
      <c r="CKC651" s="37"/>
      <c r="CKD651" s="37"/>
      <c r="CKE651" s="37"/>
      <c r="CKF651" s="37"/>
      <c r="CKG651" s="37"/>
      <c r="CKH651" s="37"/>
      <c r="CKI651" s="37"/>
      <c r="CKJ651" s="37"/>
      <c r="CKK651" s="37"/>
      <c r="CKL651" s="37"/>
      <c r="CKM651" s="37"/>
      <c r="CKN651" s="37"/>
      <c r="CKO651" s="37"/>
      <c r="CKP651" s="37"/>
      <c r="CKQ651" s="37"/>
      <c r="CKR651" s="37"/>
      <c r="CKS651" s="37"/>
      <c r="CKT651" s="37"/>
      <c r="CKU651" s="37"/>
      <c r="CKV651" s="37"/>
      <c r="CKW651" s="37"/>
      <c r="CKX651" s="37"/>
      <c r="CKY651" s="37"/>
      <c r="CKZ651" s="37"/>
      <c r="CLA651" s="37"/>
      <c r="CLB651" s="37"/>
      <c r="CLC651" s="37"/>
      <c r="CLD651" s="37"/>
      <c r="CLE651" s="37"/>
      <c r="CLF651" s="37"/>
      <c r="CLG651" s="37"/>
      <c r="CLH651" s="37"/>
      <c r="CLI651" s="37"/>
      <c r="CLJ651" s="37"/>
      <c r="CLK651" s="37"/>
      <c r="CLL651" s="37"/>
      <c r="CLM651" s="37"/>
      <c r="CLN651" s="37"/>
      <c r="CLO651" s="37"/>
      <c r="CLP651" s="37"/>
      <c r="CLQ651" s="37"/>
      <c r="CLR651" s="37"/>
      <c r="CLS651" s="37"/>
      <c r="CLT651" s="37"/>
      <c r="CLU651" s="37"/>
      <c r="CLV651" s="37"/>
      <c r="CLW651" s="37"/>
      <c r="CLX651" s="37"/>
      <c r="CLY651" s="37"/>
      <c r="CLZ651" s="37"/>
      <c r="CMA651" s="37"/>
      <c r="CMB651" s="37"/>
      <c r="CMC651" s="37"/>
      <c r="CMD651" s="37"/>
      <c r="CME651" s="37"/>
      <c r="CMF651" s="37"/>
      <c r="CMG651" s="37"/>
      <c r="CMH651" s="37"/>
      <c r="CMI651" s="37"/>
      <c r="CMJ651" s="37"/>
      <c r="CMK651" s="37"/>
      <c r="CML651" s="37"/>
      <c r="CMM651" s="37"/>
      <c r="CMN651" s="37"/>
      <c r="CMO651" s="37"/>
      <c r="CMP651" s="37"/>
      <c r="CMQ651" s="37"/>
      <c r="CMR651" s="37"/>
      <c r="CMS651" s="37"/>
      <c r="CMT651" s="37"/>
      <c r="CMU651" s="37"/>
      <c r="CMV651" s="37"/>
      <c r="CMW651" s="37"/>
      <c r="CMX651" s="37"/>
      <c r="CMY651" s="37"/>
      <c r="CMZ651" s="37"/>
      <c r="CNA651" s="37"/>
      <c r="CNB651" s="37"/>
      <c r="CNC651" s="37"/>
      <c r="CND651" s="37"/>
      <c r="CNE651" s="37"/>
      <c r="CNF651" s="37"/>
      <c r="CNG651" s="37"/>
      <c r="CNH651" s="37"/>
      <c r="CNI651" s="37"/>
      <c r="CNJ651" s="37"/>
      <c r="CNK651" s="37"/>
      <c r="CNL651" s="37"/>
      <c r="CNM651" s="37"/>
      <c r="CNN651" s="37"/>
      <c r="CNO651" s="37"/>
      <c r="CNP651" s="37"/>
      <c r="CNQ651" s="37"/>
      <c r="CNR651" s="37"/>
      <c r="CNS651" s="37"/>
      <c r="CNT651" s="37"/>
      <c r="CNU651" s="37"/>
      <c r="CNV651" s="37"/>
      <c r="CNW651" s="37"/>
      <c r="CNX651" s="37"/>
      <c r="CNY651" s="37"/>
      <c r="CNZ651" s="37"/>
      <c r="COA651" s="37"/>
      <c r="COB651" s="37"/>
      <c r="COC651" s="37"/>
      <c r="COD651" s="37"/>
      <c r="COE651" s="37"/>
      <c r="COF651" s="37"/>
      <c r="COG651" s="37"/>
      <c r="COH651" s="37"/>
      <c r="COI651" s="37"/>
      <c r="COJ651" s="37"/>
      <c r="COK651" s="37"/>
      <c r="COL651" s="37"/>
      <c r="COM651" s="37"/>
      <c r="CON651" s="37"/>
      <c r="COO651" s="37"/>
      <c r="COP651" s="37"/>
      <c r="COQ651" s="37"/>
      <c r="COR651" s="37"/>
      <c r="COS651" s="37"/>
      <c r="COT651" s="37"/>
      <c r="COU651" s="37"/>
      <c r="COV651" s="37"/>
      <c r="COW651" s="37"/>
      <c r="COX651" s="37"/>
      <c r="COY651" s="37"/>
      <c r="COZ651" s="37"/>
      <c r="CPA651" s="37"/>
      <c r="CPB651" s="37"/>
      <c r="CPC651" s="37"/>
      <c r="CPD651" s="37"/>
      <c r="CPE651" s="37"/>
      <c r="CPF651" s="37"/>
      <c r="CPG651" s="37"/>
      <c r="CPH651" s="37"/>
      <c r="CPI651" s="37"/>
      <c r="CPJ651" s="37"/>
      <c r="CPK651" s="37"/>
      <c r="CPL651" s="37"/>
      <c r="CPM651" s="37"/>
      <c r="CPN651" s="37"/>
      <c r="CPO651" s="37"/>
      <c r="CPP651" s="37"/>
      <c r="CPQ651" s="37"/>
      <c r="CPR651" s="37"/>
      <c r="CPS651" s="37"/>
      <c r="CPT651" s="37"/>
      <c r="CPU651" s="37"/>
      <c r="CPV651" s="37"/>
      <c r="CPW651" s="37"/>
      <c r="CPX651" s="37"/>
      <c r="CPY651" s="37"/>
      <c r="CPZ651" s="37"/>
      <c r="CQA651" s="37"/>
      <c r="CQB651" s="37"/>
      <c r="CQC651" s="37"/>
      <c r="CQD651" s="37"/>
      <c r="CQE651" s="37"/>
      <c r="CQF651" s="37"/>
      <c r="CQG651" s="37"/>
      <c r="CQH651" s="37"/>
      <c r="CQI651" s="37"/>
      <c r="CQJ651" s="37"/>
      <c r="CQK651" s="37"/>
      <c r="CQL651" s="37"/>
      <c r="CQM651" s="37"/>
      <c r="CQN651" s="37"/>
      <c r="CQO651" s="37"/>
      <c r="CQP651" s="37"/>
      <c r="CQQ651" s="37"/>
      <c r="CQR651" s="37"/>
      <c r="CQS651" s="37"/>
      <c r="CQT651" s="37"/>
      <c r="CQU651" s="37"/>
      <c r="CQV651" s="37"/>
      <c r="CQW651" s="37"/>
      <c r="CQX651" s="37"/>
      <c r="CQY651" s="37"/>
      <c r="CQZ651" s="37"/>
      <c r="CRA651" s="37"/>
      <c r="CRB651" s="37"/>
      <c r="CRC651" s="37"/>
      <c r="CRD651" s="37"/>
      <c r="CRE651" s="37"/>
      <c r="CRF651" s="37"/>
      <c r="CRG651" s="37"/>
      <c r="CRH651" s="37"/>
      <c r="CRI651" s="37"/>
      <c r="CRJ651" s="37"/>
      <c r="CRK651" s="37"/>
      <c r="CRL651" s="37"/>
      <c r="CRM651" s="37"/>
      <c r="CRN651" s="37"/>
      <c r="CRO651" s="37"/>
      <c r="CRP651" s="37"/>
      <c r="CRQ651" s="37"/>
      <c r="CRR651" s="37"/>
      <c r="CRS651" s="37"/>
      <c r="CRT651" s="37"/>
      <c r="CRU651" s="37"/>
      <c r="CRV651" s="37"/>
      <c r="CRW651" s="37"/>
      <c r="CRX651" s="37"/>
      <c r="CRY651" s="37"/>
      <c r="CRZ651" s="37"/>
      <c r="CSA651" s="37"/>
      <c r="CSB651" s="37"/>
      <c r="CSC651" s="37"/>
      <c r="CSD651" s="37"/>
      <c r="CSE651" s="37"/>
      <c r="CSF651" s="37"/>
      <c r="CSG651" s="37"/>
      <c r="CSH651" s="37"/>
      <c r="CSI651" s="37"/>
      <c r="CSJ651" s="37"/>
      <c r="CSK651" s="37"/>
      <c r="CSL651" s="37"/>
      <c r="CSM651" s="37"/>
      <c r="CSN651" s="37"/>
      <c r="CSO651" s="37"/>
      <c r="CSP651" s="37"/>
      <c r="CSQ651" s="37"/>
      <c r="CSR651" s="37"/>
      <c r="CSS651" s="37"/>
      <c r="CST651" s="37"/>
      <c r="CSU651" s="37"/>
      <c r="CSV651" s="37"/>
      <c r="CSW651" s="37"/>
      <c r="CSX651" s="37"/>
      <c r="CSY651" s="37"/>
      <c r="CSZ651" s="37"/>
      <c r="CTA651" s="37"/>
      <c r="CTB651" s="37"/>
      <c r="CTC651" s="37"/>
      <c r="CTD651" s="37"/>
      <c r="CTE651" s="37"/>
      <c r="CTF651" s="37"/>
      <c r="CTG651" s="37"/>
      <c r="CTH651" s="37"/>
      <c r="CTI651" s="37"/>
      <c r="CTJ651" s="37"/>
      <c r="CTK651" s="37"/>
      <c r="CTL651" s="37"/>
      <c r="CTM651" s="37"/>
      <c r="CTN651" s="37"/>
      <c r="CTO651" s="37"/>
      <c r="CTP651" s="37"/>
      <c r="CTQ651" s="37"/>
      <c r="CTR651" s="37"/>
      <c r="CTS651" s="37"/>
      <c r="CTT651" s="37"/>
      <c r="CTU651" s="37"/>
      <c r="CTV651" s="37"/>
      <c r="CTW651" s="37"/>
      <c r="CTX651" s="37"/>
      <c r="CTY651" s="37"/>
      <c r="CTZ651" s="37"/>
      <c r="CUA651" s="37"/>
      <c r="CUB651" s="37"/>
      <c r="CUC651" s="37"/>
      <c r="CUD651" s="37"/>
      <c r="CUE651" s="37"/>
      <c r="CUF651" s="37"/>
      <c r="CUG651" s="37"/>
      <c r="CUH651" s="37"/>
      <c r="CUI651" s="37"/>
      <c r="CUJ651" s="37"/>
      <c r="CUK651" s="37"/>
      <c r="CUL651" s="37"/>
      <c r="CUM651" s="37"/>
      <c r="CUN651" s="37"/>
      <c r="CUO651" s="37"/>
      <c r="CUP651" s="37"/>
      <c r="CUQ651" s="37"/>
      <c r="CUR651" s="37"/>
      <c r="CUS651" s="37"/>
      <c r="CUT651" s="37"/>
      <c r="CUU651" s="37"/>
      <c r="CUV651" s="37"/>
      <c r="CUW651" s="37"/>
      <c r="CUX651" s="37"/>
      <c r="CUY651" s="37"/>
      <c r="CUZ651" s="37"/>
      <c r="CVA651" s="37"/>
      <c r="CVB651" s="37"/>
      <c r="CVC651" s="37"/>
      <c r="CVD651" s="37"/>
      <c r="CVE651" s="37"/>
      <c r="CVF651" s="37"/>
      <c r="CVG651" s="37"/>
      <c r="CVH651" s="37"/>
      <c r="CVI651" s="37"/>
      <c r="CVJ651" s="37"/>
      <c r="CVK651" s="37"/>
      <c r="CVL651" s="37"/>
      <c r="CVM651" s="37"/>
      <c r="CVN651" s="37"/>
      <c r="CVO651" s="37"/>
      <c r="CVP651" s="37"/>
      <c r="CVQ651" s="37"/>
      <c r="CVR651" s="37"/>
      <c r="CVS651" s="37"/>
      <c r="CVT651" s="37"/>
      <c r="CVU651" s="37"/>
      <c r="CVV651" s="37"/>
      <c r="CVW651" s="37"/>
      <c r="CVX651" s="37"/>
      <c r="CVY651" s="37"/>
      <c r="CVZ651" s="37"/>
      <c r="CWA651" s="37"/>
      <c r="CWB651" s="37"/>
      <c r="CWC651" s="37"/>
      <c r="CWD651" s="37"/>
      <c r="CWE651" s="37"/>
      <c r="CWF651" s="37"/>
      <c r="CWG651" s="37"/>
      <c r="CWH651" s="37"/>
      <c r="CWI651" s="37"/>
      <c r="CWJ651" s="37"/>
      <c r="CWK651" s="37"/>
      <c r="CWL651" s="37"/>
      <c r="CWM651" s="37"/>
      <c r="CWN651" s="37"/>
      <c r="CWO651" s="37"/>
      <c r="CWP651" s="37"/>
      <c r="CWQ651" s="37"/>
      <c r="CWR651" s="37"/>
      <c r="CWS651" s="37"/>
      <c r="CWT651" s="37"/>
      <c r="CWU651" s="37"/>
      <c r="CWV651" s="37"/>
      <c r="CWW651" s="37"/>
      <c r="CWX651" s="37"/>
      <c r="CWY651" s="37"/>
      <c r="CWZ651" s="37"/>
      <c r="CXA651" s="37"/>
      <c r="CXB651" s="37"/>
      <c r="CXC651" s="37"/>
      <c r="CXD651" s="37"/>
      <c r="CXE651" s="37"/>
      <c r="CXF651" s="37"/>
      <c r="CXG651" s="37"/>
      <c r="CXH651" s="37"/>
      <c r="CXI651" s="37"/>
      <c r="CXJ651" s="37"/>
      <c r="CXK651" s="37"/>
      <c r="CXL651" s="37"/>
      <c r="CXM651" s="37"/>
      <c r="CXN651" s="37"/>
      <c r="CXO651" s="37"/>
      <c r="CXP651" s="37"/>
      <c r="CXQ651" s="37"/>
      <c r="CXR651" s="37"/>
      <c r="CXS651" s="37"/>
      <c r="CXT651" s="37"/>
      <c r="CXU651" s="37"/>
      <c r="CXV651" s="37"/>
      <c r="CXW651" s="37"/>
      <c r="CXX651" s="37"/>
      <c r="CXY651" s="37"/>
      <c r="CXZ651" s="37"/>
      <c r="CYA651" s="37"/>
      <c r="CYB651" s="37"/>
      <c r="CYC651" s="37"/>
      <c r="CYD651" s="37"/>
      <c r="CYE651" s="37"/>
      <c r="CYF651" s="37"/>
      <c r="CYG651" s="37"/>
      <c r="CYH651" s="37"/>
      <c r="CYI651" s="37"/>
      <c r="CYJ651" s="37"/>
      <c r="CYK651" s="37"/>
      <c r="CYL651" s="37"/>
      <c r="CYM651" s="37"/>
      <c r="CYN651" s="37"/>
      <c r="CYO651" s="37"/>
      <c r="CYP651" s="37"/>
      <c r="CYQ651" s="37"/>
      <c r="CYR651" s="37"/>
      <c r="CYS651" s="37"/>
      <c r="CYT651" s="37"/>
      <c r="CYU651" s="37"/>
      <c r="CYV651" s="37"/>
      <c r="CYW651" s="37"/>
      <c r="CYX651" s="37"/>
      <c r="CYY651" s="37"/>
      <c r="CYZ651" s="37"/>
      <c r="CZA651" s="37"/>
      <c r="CZB651" s="37"/>
      <c r="CZC651" s="37"/>
      <c r="CZD651" s="37"/>
      <c r="CZE651" s="37"/>
      <c r="CZF651" s="37"/>
      <c r="CZG651" s="37"/>
      <c r="CZH651" s="37"/>
      <c r="CZI651" s="37"/>
      <c r="CZJ651" s="37"/>
      <c r="CZK651" s="37"/>
      <c r="CZL651" s="37"/>
      <c r="CZM651" s="37"/>
      <c r="CZN651" s="37"/>
      <c r="CZO651" s="37"/>
      <c r="CZP651" s="37"/>
      <c r="CZQ651" s="37"/>
      <c r="CZR651" s="37"/>
      <c r="CZS651" s="37"/>
      <c r="CZT651" s="37"/>
      <c r="CZU651" s="37"/>
      <c r="CZV651" s="37"/>
      <c r="CZW651" s="37"/>
      <c r="CZX651" s="37"/>
      <c r="CZY651" s="37"/>
      <c r="CZZ651" s="37"/>
      <c r="DAA651" s="37"/>
      <c r="DAB651" s="37"/>
      <c r="DAC651" s="37"/>
      <c r="DAD651" s="37"/>
      <c r="DAE651" s="37"/>
      <c r="DAF651" s="37"/>
      <c r="DAG651" s="37"/>
      <c r="DAH651" s="37"/>
      <c r="DAI651" s="37"/>
      <c r="DAJ651" s="37"/>
      <c r="DAK651" s="37"/>
      <c r="DAL651" s="37"/>
      <c r="DAM651" s="37"/>
      <c r="DAN651" s="37"/>
      <c r="DAO651" s="37"/>
      <c r="DAP651" s="37"/>
      <c r="DAQ651" s="37"/>
      <c r="DAR651" s="37"/>
      <c r="DAS651" s="37"/>
      <c r="DAT651" s="37"/>
      <c r="DAU651" s="37"/>
      <c r="DAV651" s="37"/>
      <c r="DAW651" s="37"/>
      <c r="DAX651" s="37"/>
      <c r="DAY651" s="37"/>
      <c r="DAZ651" s="37"/>
      <c r="DBA651" s="37"/>
      <c r="DBB651" s="37"/>
      <c r="DBC651" s="37"/>
      <c r="DBD651" s="37"/>
      <c r="DBE651" s="37"/>
      <c r="DBF651" s="37"/>
      <c r="DBG651" s="37"/>
      <c r="DBH651" s="37"/>
      <c r="DBI651" s="37"/>
      <c r="DBJ651" s="37"/>
      <c r="DBK651" s="37"/>
      <c r="DBL651" s="37"/>
      <c r="DBM651" s="37"/>
      <c r="DBN651" s="37"/>
      <c r="DBO651" s="37"/>
      <c r="DBP651" s="37"/>
      <c r="DBQ651" s="37"/>
      <c r="DBR651" s="37"/>
      <c r="DBS651" s="37"/>
      <c r="DBT651" s="37"/>
      <c r="DBU651" s="37"/>
      <c r="DBV651" s="37"/>
      <c r="DBW651" s="37"/>
      <c r="DBX651" s="37"/>
      <c r="DBY651" s="37"/>
      <c r="DBZ651" s="37"/>
      <c r="DCA651" s="37"/>
      <c r="DCB651" s="37"/>
      <c r="DCC651" s="37"/>
      <c r="DCD651" s="37"/>
      <c r="DCE651" s="37"/>
      <c r="DCF651" s="37"/>
      <c r="DCG651" s="37"/>
      <c r="DCH651" s="37"/>
      <c r="DCI651" s="37"/>
      <c r="DCJ651" s="37"/>
      <c r="DCK651" s="37"/>
      <c r="DCL651" s="37"/>
      <c r="DCM651" s="37"/>
      <c r="DCN651" s="37"/>
      <c r="DCO651" s="37"/>
      <c r="DCP651" s="37"/>
      <c r="DCQ651" s="37"/>
      <c r="DCR651" s="37"/>
      <c r="DCS651" s="37"/>
      <c r="DCT651" s="37"/>
      <c r="DCU651" s="37"/>
      <c r="DCV651" s="37"/>
      <c r="DCW651" s="37"/>
      <c r="DCX651" s="37"/>
      <c r="DCY651" s="37"/>
      <c r="DCZ651" s="37"/>
      <c r="DDA651" s="37"/>
      <c r="DDB651" s="37"/>
      <c r="DDC651" s="37"/>
      <c r="DDD651" s="37"/>
      <c r="DDE651" s="37"/>
      <c r="DDF651" s="37"/>
      <c r="DDG651" s="37"/>
      <c r="DDH651" s="37"/>
      <c r="DDI651" s="37"/>
      <c r="DDJ651" s="37"/>
      <c r="DDK651" s="37"/>
      <c r="DDL651" s="37"/>
      <c r="DDM651" s="37"/>
      <c r="DDN651" s="37"/>
      <c r="DDO651" s="37"/>
      <c r="DDP651" s="37"/>
      <c r="DDQ651" s="37"/>
      <c r="DDR651" s="37"/>
      <c r="DDS651" s="37"/>
      <c r="DDT651" s="37"/>
      <c r="DDU651" s="37"/>
      <c r="DDV651" s="37"/>
      <c r="DDW651" s="37"/>
      <c r="DDX651" s="37"/>
      <c r="DDY651" s="37"/>
      <c r="DDZ651" s="37"/>
      <c r="DEA651" s="37"/>
      <c r="DEB651" s="37"/>
      <c r="DEC651" s="37"/>
      <c r="DED651" s="37"/>
      <c r="DEE651" s="37"/>
      <c r="DEF651" s="37"/>
      <c r="DEG651" s="37"/>
      <c r="DEH651" s="37"/>
      <c r="DEI651" s="37"/>
      <c r="DEJ651" s="37"/>
      <c r="DEK651" s="37"/>
      <c r="DEL651" s="37"/>
      <c r="DEM651" s="37"/>
      <c r="DEN651" s="37"/>
      <c r="DEO651" s="37"/>
      <c r="DEP651" s="37"/>
      <c r="DEQ651" s="37"/>
      <c r="DER651" s="37"/>
      <c r="DES651" s="37"/>
      <c r="DET651" s="37"/>
      <c r="DEU651" s="37"/>
      <c r="DEV651" s="37"/>
      <c r="DEW651" s="37"/>
      <c r="DEX651" s="37"/>
      <c r="DEY651" s="37"/>
      <c r="DEZ651" s="37"/>
      <c r="DFA651" s="37"/>
      <c r="DFB651" s="37"/>
      <c r="DFC651" s="37"/>
      <c r="DFD651" s="37"/>
      <c r="DFE651" s="37"/>
      <c r="DFF651" s="37"/>
      <c r="DFG651" s="37"/>
      <c r="DFH651" s="37"/>
      <c r="DFI651" s="37"/>
      <c r="DFJ651" s="37"/>
      <c r="DFK651" s="37"/>
      <c r="DFL651" s="37"/>
      <c r="DFM651" s="37"/>
      <c r="DFN651" s="37"/>
      <c r="DFO651" s="37"/>
      <c r="DFP651" s="37"/>
      <c r="DFQ651" s="37"/>
      <c r="DFR651" s="37"/>
      <c r="DFS651" s="37"/>
      <c r="DFT651" s="37"/>
      <c r="DFU651" s="37"/>
      <c r="DFV651" s="37"/>
      <c r="DFW651" s="37"/>
      <c r="DFX651" s="37"/>
      <c r="DFY651" s="37"/>
      <c r="DFZ651" s="37"/>
      <c r="DGA651" s="37"/>
      <c r="DGB651" s="37"/>
      <c r="DGC651" s="37"/>
      <c r="DGD651" s="37"/>
      <c r="DGE651" s="37"/>
      <c r="DGF651" s="37"/>
      <c r="DGG651" s="37"/>
      <c r="DGH651" s="37"/>
      <c r="DGI651" s="37"/>
      <c r="DGJ651" s="37"/>
      <c r="DGK651" s="37"/>
      <c r="DGL651" s="37"/>
      <c r="DGM651" s="37"/>
      <c r="DGN651" s="37"/>
      <c r="DGO651" s="37"/>
      <c r="DGP651" s="37"/>
      <c r="DGQ651" s="37"/>
      <c r="DGR651" s="37"/>
      <c r="DGS651" s="37"/>
      <c r="DGT651" s="37"/>
      <c r="DGU651" s="37"/>
      <c r="DGV651" s="37"/>
      <c r="DGW651" s="37"/>
      <c r="DGX651" s="37"/>
      <c r="DGY651" s="37"/>
      <c r="DGZ651" s="37"/>
      <c r="DHA651" s="37"/>
      <c r="DHB651" s="37"/>
      <c r="DHC651" s="37"/>
      <c r="DHD651" s="37"/>
      <c r="DHE651" s="37"/>
      <c r="DHF651" s="37"/>
      <c r="DHG651" s="37"/>
      <c r="DHH651" s="37"/>
      <c r="DHI651" s="37"/>
      <c r="DHJ651" s="37"/>
      <c r="DHK651" s="37"/>
      <c r="DHL651" s="37"/>
      <c r="DHM651" s="37"/>
      <c r="DHN651" s="37"/>
      <c r="DHO651" s="37"/>
      <c r="DHP651" s="37"/>
      <c r="DHQ651" s="37"/>
      <c r="DHR651" s="37"/>
      <c r="DHS651" s="37"/>
      <c r="DHT651" s="37"/>
      <c r="DHU651" s="37"/>
      <c r="DHV651" s="37"/>
      <c r="DHW651" s="37"/>
      <c r="DHX651" s="37"/>
      <c r="DHY651" s="37"/>
      <c r="DHZ651" s="37"/>
      <c r="DIA651" s="37"/>
      <c r="DIB651" s="37"/>
      <c r="DIC651" s="37"/>
      <c r="DID651" s="37"/>
      <c r="DIE651" s="37"/>
      <c r="DIF651" s="37"/>
      <c r="DIG651" s="37"/>
      <c r="DIH651" s="37"/>
      <c r="DII651" s="37"/>
      <c r="DIJ651" s="37"/>
      <c r="DIK651" s="37"/>
      <c r="DIL651" s="37"/>
      <c r="DIM651" s="37"/>
      <c r="DIN651" s="37"/>
      <c r="DIO651" s="37"/>
      <c r="DIP651" s="37"/>
      <c r="DIQ651" s="37"/>
      <c r="DIR651" s="37"/>
      <c r="DIS651" s="37"/>
      <c r="DIT651" s="37"/>
      <c r="DIU651" s="37"/>
      <c r="DIV651" s="37"/>
      <c r="DIW651" s="37"/>
      <c r="DIX651" s="37"/>
      <c r="DIY651" s="37"/>
      <c r="DIZ651" s="37"/>
      <c r="DJA651" s="37"/>
      <c r="DJB651" s="37"/>
      <c r="DJC651" s="37"/>
      <c r="DJD651" s="37"/>
      <c r="DJE651" s="37"/>
      <c r="DJF651" s="37"/>
      <c r="DJG651" s="37"/>
      <c r="DJH651" s="37"/>
      <c r="DJI651" s="37"/>
      <c r="DJJ651" s="37"/>
      <c r="DJK651" s="37"/>
      <c r="DJL651" s="37"/>
      <c r="DJM651" s="37"/>
      <c r="DJN651" s="37"/>
      <c r="DJO651" s="37"/>
      <c r="DJP651" s="37"/>
      <c r="DJQ651" s="37"/>
      <c r="DJR651" s="37"/>
      <c r="DJS651" s="37"/>
      <c r="DJT651" s="37"/>
      <c r="DJU651" s="37"/>
      <c r="DJV651" s="37"/>
      <c r="DJW651" s="37"/>
      <c r="DJX651" s="37"/>
      <c r="DJY651" s="37"/>
      <c r="DJZ651" s="37"/>
      <c r="DKA651" s="37"/>
      <c r="DKB651" s="37"/>
      <c r="DKC651" s="37"/>
      <c r="DKD651" s="37"/>
      <c r="DKE651" s="37"/>
      <c r="DKF651" s="37"/>
      <c r="DKG651" s="37"/>
      <c r="DKH651" s="37"/>
      <c r="DKI651" s="37"/>
      <c r="DKJ651" s="37"/>
      <c r="DKK651" s="37"/>
      <c r="DKL651" s="37"/>
      <c r="DKM651" s="37"/>
      <c r="DKN651" s="37"/>
      <c r="DKO651" s="37"/>
      <c r="DKP651" s="37"/>
      <c r="DKQ651" s="37"/>
      <c r="DKR651" s="37"/>
      <c r="DKS651" s="37"/>
      <c r="DKT651" s="37"/>
      <c r="DKU651" s="37"/>
      <c r="DKV651" s="37"/>
      <c r="DKW651" s="37"/>
      <c r="DKX651" s="37"/>
      <c r="DKY651" s="37"/>
      <c r="DKZ651" s="37"/>
      <c r="DLA651" s="37"/>
      <c r="DLB651" s="37"/>
      <c r="DLC651" s="37"/>
      <c r="DLD651" s="37"/>
      <c r="DLE651" s="37"/>
      <c r="DLF651" s="37"/>
      <c r="DLG651" s="37"/>
      <c r="DLH651" s="37"/>
      <c r="DLI651" s="37"/>
      <c r="DLJ651" s="37"/>
      <c r="DLK651" s="37"/>
      <c r="DLL651" s="37"/>
      <c r="DLM651" s="37"/>
      <c r="DLN651" s="37"/>
      <c r="DLO651" s="37"/>
      <c r="DLP651" s="37"/>
      <c r="DLQ651" s="37"/>
      <c r="DLR651" s="37"/>
      <c r="DLS651" s="37"/>
      <c r="DLT651" s="37"/>
      <c r="DLU651" s="37"/>
      <c r="DLV651" s="37"/>
      <c r="DLW651" s="37"/>
      <c r="DLX651" s="37"/>
      <c r="DLY651" s="37"/>
      <c r="DLZ651" s="37"/>
      <c r="DMA651" s="37"/>
      <c r="DMB651" s="37"/>
      <c r="DMC651" s="37"/>
      <c r="DMD651" s="37"/>
      <c r="DME651" s="37"/>
      <c r="DMF651" s="37"/>
      <c r="DMG651" s="37"/>
      <c r="DMH651" s="37"/>
      <c r="DMI651" s="37"/>
      <c r="DMJ651" s="37"/>
      <c r="DMK651" s="37"/>
      <c r="DML651" s="37"/>
      <c r="DMM651" s="37"/>
      <c r="DMN651" s="37"/>
      <c r="DMO651" s="37"/>
      <c r="DMP651" s="37"/>
      <c r="DMQ651" s="37"/>
      <c r="DMR651" s="37"/>
      <c r="DMS651" s="37"/>
      <c r="DMT651" s="37"/>
      <c r="DMU651" s="37"/>
      <c r="DMV651" s="37"/>
      <c r="DMW651" s="37"/>
      <c r="DMX651" s="37"/>
      <c r="DMY651" s="37"/>
      <c r="DMZ651" s="37"/>
      <c r="DNA651" s="37"/>
      <c r="DNB651" s="37"/>
      <c r="DNC651" s="37"/>
      <c r="DND651" s="37"/>
      <c r="DNE651" s="37"/>
      <c r="DNF651" s="37"/>
      <c r="DNG651" s="37"/>
      <c r="DNH651" s="37"/>
      <c r="DNI651" s="37"/>
      <c r="DNJ651" s="37"/>
      <c r="DNK651" s="37"/>
      <c r="DNL651" s="37"/>
      <c r="DNM651" s="37"/>
      <c r="DNN651" s="37"/>
      <c r="DNO651" s="37"/>
      <c r="DNP651" s="37"/>
      <c r="DNQ651" s="37"/>
      <c r="DNR651" s="37"/>
      <c r="DNS651" s="37"/>
      <c r="DNT651" s="37"/>
      <c r="DNU651" s="37"/>
      <c r="DNV651" s="37"/>
      <c r="DNW651" s="37"/>
      <c r="DNX651" s="37"/>
      <c r="DNY651" s="37"/>
      <c r="DNZ651" s="37"/>
      <c r="DOA651" s="37"/>
      <c r="DOB651" s="37"/>
      <c r="DOC651" s="37"/>
      <c r="DOD651" s="37"/>
      <c r="DOE651" s="37"/>
      <c r="DOF651" s="37"/>
      <c r="DOG651" s="37"/>
      <c r="DOH651" s="37"/>
      <c r="DOI651" s="37"/>
      <c r="DOJ651" s="37"/>
      <c r="DOK651" s="37"/>
      <c r="DOL651" s="37"/>
      <c r="DOM651" s="37"/>
      <c r="DON651" s="37"/>
      <c r="DOO651" s="37"/>
      <c r="DOP651" s="37"/>
      <c r="DOQ651" s="37"/>
      <c r="DOR651" s="37"/>
      <c r="DOS651" s="37"/>
      <c r="DOT651" s="37"/>
      <c r="DOU651" s="37"/>
      <c r="DOV651" s="37"/>
      <c r="DOW651" s="37"/>
      <c r="DOX651" s="37"/>
      <c r="DOY651" s="37"/>
      <c r="DOZ651" s="37"/>
      <c r="DPA651" s="37"/>
      <c r="DPB651" s="37"/>
      <c r="DPC651" s="37"/>
      <c r="DPD651" s="37"/>
      <c r="DPE651" s="37"/>
      <c r="DPF651" s="37"/>
      <c r="DPG651" s="37"/>
      <c r="DPH651" s="37"/>
      <c r="DPI651" s="37"/>
      <c r="DPJ651" s="37"/>
      <c r="DPK651" s="37"/>
      <c r="DPL651" s="37"/>
      <c r="DPM651" s="37"/>
      <c r="DPN651" s="37"/>
      <c r="DPO651" s="37"/>
      <c r="DPP651" s="37"/>
      <c r="DPQ651" s="37"/>
      <c r="DPR651" s="37"/>
      <c r="DPS651" s="37"/>
      <c r="DPT651" s="37"/>
      <c r="DPU651" s="37"/>
      <c r="DPV651" s="37"/>
      <c r="DPW651" s="37"/>
      <c r="DPX651" s="37"/>
      <c r="DPY651" s="37"/>
      <c r="DPZ651" s="37"/>
      <c r="DQA651" s="37"/>
      <c r="DQB651" s="37"/>
      <c r="DQC651" s="37"/>
      <c r="DQD651" s="37"/>
      <c r="DQE651" s="37"/>
      <c r="DQF651" s="37"/>
      <c r="DQG651" s="37"/>
      <c r="DQH651" s="37"/>
      <c r="DQI651" s="37"/>
      <c r="DQJ651" s="37"/>
      <c r="DQK651" s="37"/>
      <c r="DQL651" s="37"/>
      <c r="DQM651" s="37"/>
      <c r="DQN651" s="37"/>
      <c r="DQO651" s="37"/>
      <c r="DQP651" s="37"/>
      <c r="DQQ651" s="37"/>
      <c r="DQR651" s="37"/>
      <c r="DQS651" s="37"/>
      <c r="DQT651" s="37"/>
      <c r="DQU651" s="37"/>
      <c r="DQV651" s="37"/>
      <c r="DQW651" s="37"/>
      <c r="DQX651" s="37"/>
      <c r="DQY651" s="37"/>
      <c r="DQZ651" s="37"/>
      <c r="DRA651" s="37"/>
      <c r="DRB651" s="37"/>
      <c r="DRC651" s="37"/>
      <c r="DRD651" s="37"/>
      <c r="DRE651" s="37"/>
      <c r="DRF651" s="37"/>
      <c r="DRG651" s="37"/>
      <c r="DRH651" s="37"/>
      <c r="DRI651" s="37"/>
      <c r="DRJ651" s="37"/>
      <c r="DRK651" s="37"/>
      <c r="DRL651" s="37"/>
      <c r="DRM651" s="37"/>
      <c r="DRN651" s="37"/>
      <c r="DRO651" s="37"/>
      <c r="DRP651" s="37"/>
      <c r="DRQ651" s="37"/>
      <c r="DRR651" s="37"/>
      <c r="DRS651" s="37"/>
      <c r="DRT651" s="37"/>
      <c r="DRU651" s="37"/>
      <c r="DRV651" s="37"/>
      <c r="DRW651" s="37"/>
      <c r="DRX651" s="37"/>
      <c r="DRY651" s="37"/>
      <c r="DRZ651" s="37"/>
      <c r="DSA651" s="37"/>
      <c r="DSB651" s="37"/>
      <c r="DSC651" s="37"/>
      <c r="DSD651" s="37"/>
      <c r="DSE651" s="37"/>
      <c r="DSF651" s="37"/>
      <c r="DSG651" s="37"/>
      <c r="DSH651" s="37"/>
      <c r="DSI651" s="37"/>
      <c r="DSJ651" s="37"/>
      <c r="DSK651" s="37"/>
      <c r="DSL651" s="37"/>
      <c r="DSM651" s="37"/>
      <c r="DSN651" s="37"/>
      <c r="DSO651" s="37"/>
      <c r="DSP651" s="37"/>
      <c r="DSQ651" s="37"/>
      <c r="DSR651" s="37"/>
      <c r="DSS651" s="37"/>
      <c r="DST651" s="37"/>
      <c r="DSU651" s="37"/>
      <c r="DSV651" s="37"/>
      <c r="DSW651" s="37"/>
      <c r="DSX651" s="37"/>
      <c r="DSY651" s="37"/>
      <c r="DSZ651" s="37"/>
      <c r="DTA651" s="37"/>
      <c r="DTB651" s="37"/>
      <c r="DTC651" s="37"/>
      <c r="DTD651" s="37"/>
      <c r="DTE651" s="37"/>
      <c r="DTF651" s="37"/>
      <c r="DTG651" s="37"/>
      <c r="DTH651" s="37"/>
      <c r="DTI651" s="37"/>
      <c r="DTJ651" s="37"/>
      <c r="DTK651" s="37"/>
      <c r="DTL651" s="37"/>
      <c r="DTM651" s="37"/>
      <c r="DTN651" s="37"/>
      <c r="DTO651" s="37"/>
      <c r="DTP651" s="37"/>
      <c r="DTQ651" s="37"/>
      <c r="DTR651" s="37"/>
      <c r="DTS651" s="37"/>
      <c r="DTT651" s="37"/>
      <c r="DTU651" s="37"/>
      <c r="DTV651" s="37"/>
      <c r="DTW651" s="37"/>
      <c r="DTX651" s="37"/>
      <c r="DTY651" s="37"/>
      <c r="DTZ651" s="37"/>
      <c r="DUA651" s="37"/>
      <c r="DUB651" s="37"/>
      <c r="DUC651" s="37"/>
      <c r="DUD651" s="37"/>
      <c r="DUE651" s="37"/>
      <c r="DUF651" s="37"/>
      <c r="DUG651" s="37"/>
      <c r="DUH651" s="37"/>
      <c r="DUI651" s="37"/>
      <c r="DUJ651" s="37"/>
      <c r="DUK651" s="37"/>
      <c r="DUL651" s="37"/>
      <c r="DUM651" s="37"/>
      <c r="DUN651" s="37"/>
      <c r="DUO651" s="37"/>
      <c r="DUP651" s="37"/>
      <c r="DUQ651" s="37"/>
      <c r="DUR651" s="37"/>
      <c r="DUS651" s="37"/>
      <c r="DUT651" s="37"/>
      <c r="DUU651" s="37"/>
      <c r="DUV651" s="37"/>
      <c r="DUW651" s="37"/>
      <c r="DUX651" s="37"/>
      <c r="DUY651" s="37"/>
      <c r="DUZ651" s="37"/>
      <c r="DVA651" s="37"/>
      <c r="DVB651" s="37"/>
      <c r="DVC651" s="37"/>
      <c r="DVD651" s="37"/>
      <c r="DVE651" s="37"/>
      <c r="DVF651" s="37"/>
      <c r="DVG651" s="37"/>
      <c r="DVH651" s="37"/>
      <c r="DVI651" s="37"/>
      <c r="DVJ651" s="37"/>
      <c r="DVK651" s="37"/>
      <c r="DVL651" s="37"/>
      <c r="DVM651" s="37"/>
      <c r="DVN651" s="37"/>
      <c r="DVO651" s="37"/>
      <c r="DVP651" s="37"/>
      <c r="DVQ651" s="37"/>
      <c r="DVR651" s="37"/>
      <c r="DVS651" s="37"/>
      <c r="DVT651" s="37"/>
      <c r="DVU651" s="37"/>
      <c r="DVV651" s="37"/>
      <c r="DVW651" s="37"/>
      <c r="DVX651" s="37"/>
      <c r="DVY651" s="37"/>
      <c r="DVZ651" s="37"/>
      <c r="DWA651" s="37"/>
      <c r="DWB651" s="37"/>
      <c r="DWC651" s="37"/>
      <c r="DWD651" s="37"/>
      <c r="DWE651" s="37"/>
      <c r="DWF651" s="37"/>
      <c r="DWG651" s="37"/>
      <c r="DWH651" s="37"/>
      <c r="DWI651" s="37"/>
      <c r="DWJ651" s="37"/>
      <c r="DWK651" s="37"/>
      <c r="DWL651" s="37"/>
      <c r="DWM651" s="37"/>
      <c r="DWN651" s="37"/>
      <c r="DWO651" s="37"/>
      <c r="DWP651" s="37"/>
      <c r="DWQ651" s="37"/>
      <c r="DWR651" s="37"/>
      <c r="DWS651" s="37"/>
      <c r="DWT651" s="37"/>
      <c r="DWU651" s="37"/>
      <c r="DWV651" s="37"/>
      <c r="DWW651" s="37"/>
      <c r="DWX651" s="37"/>
      <c r="DWY651" s="37"/>
      <c r="DWZ651" s="37"/>
      <c r="DXA651" s="37"/>
      <c r="DXB651" s="37"/>
      <c r="DXC651" s="37"/>
      <c r="DXD651" s="37"/>
      <c r="DXE651" s="37"/>
      <c r="DXF651" s="37"/>
      <c r="DXG651" s="37"/>
      <c r="DXH651" s="37"/>
      <c r="DXI651" s="37"/>
      <c r="DXJ651" s="37"/>
      <c r="DXK651" s="37"/>
      <c r="DXL651" s="37"/>
      <c r="DXM651" s="37"/>
      <c r="DXN651" s="37"/>
      <c r="DXO651" s="37"/>
      <c r="DXP651" s="37"/>
      <c r="DXQ651" s="37"/>
      <c r="DXR651" s="37"/>
      <c r="DXS651" s="37"/>
      <c r="DXT651" s="37"/>
      <c r="DXU651" s="37"/>
      <c r="DXV651" s="37"/>
      <c r="DXW651" s="37"/>
      <c r="DXX651" s="37"/>
      <c r="DXY651" s="37"/>
      <c r="DXZ651" s="37"/>
      <c r="DYA651" s="37"/>
      <c r="DYB651" s="37"/>
      <c r="DYC651" s="37"/>
      <c r="DYD651" s="37"/>
      <c r="DYE651" s="37"/>
      <c r="DYF651" s="37"/>
      <c r="DYG651" s="37"/>
      <c r="DYH651" s="37"/>
      <c r="DYI651" s="37"/>
      <c r="DYJ651" s="37"/>
      <c r="DYK651" s="37"/>
      <c r="DYL651" s="37"/>
      <c r="DYM651" s="37"/>
      <c r="DYN651" s="37"/>
      <c r="DYO651" s="37"/>
      <c r="DYP651" s="37"/>
      <c r="DYQ651" s="37"/>
      <c r="DYR651" s="37"/>
      <c r="DYS651" s="37"/>
      <c r="DYT651" s="37"/>
      <c r="DYU651" s="37"/>
      <c r="DYV651" s="37"/>
      <c r="DYW651" s="37"/>
      <c r="DYX651" s="37"/>
      <c r="DYY651" s="37"/>
      <c r="DYZ651" s="37"/>
      <c r="DZA651" s="37"/>
      <c r="DZB651" s="37"/>
      <c r="DZC651" s="37"/>
      <c r="DZD651" s="37"/>
      <c r="DZE651" s="37"/>
      <c r="DZF651" s="37"/>
      <c r="DZG651" s="37"/>
      <c r="DZH651" s="37"/>
      <c r="DZI651" s="37"/>
      <c r="DZJ651" s="37"/>
      <c r="DZK651" s="37"/>
      <c r="DZL651" s="37"/>
      <c r="DZM651" s="37"/>
      <c r="DZN651" s="37"/>
      <c r="DZO651" s="37"/>
      <c r="DZP651" s="37"/>
      <c r="DZQ651" s="37"/>
      <c r="DZR651" s="37"/>
      <c r="DZS651" s="37"/>
      <c r="DZT651" s="37"/>
      <c r="DZU651" s="37"/>
      <c r="DZV651" s="37"/>
      <c r="DZW651" s="37"/>
      <c r="DZX651" s="37"/>
      <c r="DZY651" s="37"/>
      <c r="DZZ651" s="37"/>
      <c r="EAA651" s="37"/>
      <c r="EAB651" s="37"/>
      <c r="EAC651" s="37"/>
      <c r="EAD651" s="37"/>
      <c r="EAE651" s="37"/>
      <c r="EAF651" s="37"/>
      <c r="EAG651" s="37"/>
      <c r="EAH651" s="37"/>
      <c r="EAI651" s="37"/>
      <c r="EAJ651" s="37"/>
      <c r="EAK651" s="37"/>
      <c r="EAL651" s="37"/>
      <c r="EAM651" s="37"/>
      <c r="EAN651" s="37"/>
      <c r="EAO651" s="37"/>
      <c r="EAP651" s="37"/>
      <c r="EAQ651" s="37"/>
      <c r="EAR651" s="37"/>
      <c r="EAS651" s="37"/>
      <c r="EAT651" s="37"/>
      <c r="EAU651" s="37"/>
      <c r="EAV651" s="37"/>
      <c r="EAW651" s="37"/>
      <c r="EAX651" s="37"/>
      <c r="EAY651" s="37"/>
      <c r="EAZ651" s="37"/>
      <c r="EBA651" s="37"/>
      <c r="EBB651" s="37"/>
      <c r="EBC651" s="37"/>
      <c r="EBD651" s="37"/>
      <c r="EBE651" s="37"/>
      <c r="EBF651" s="37"/>
      <c r="EBG651" s="37"/>
      <c r="EBH651" s="37"/>
      <c r="EBI651" s="37"/>
      <c r="EBJ651" s="37"/>
      <c r="EBK651" s="37"/>
      <c r="EBL651" s="37"/>
      <c r="EBM651" s="37"/>
      <c r="EBN651" s="37"/>
      <c r="EBO651" s="37"/>
      <c r="EBP651" s="37"/>
      <c r="EBQ651" s="37"/>
      <c r="EBR651" s="37"/>
      <c r="EBS651" s="37"/>
      <c r="EBT651" s="37"/>
      <c r="EBU651" s="37"/>
      <c r="EBV651" s="37"/>
      <c r="EBW651" s="37"/>
      <c r="EBX651" s="37"/>
      <c r="EBY651" s="37"/>
      <c r="EBZ651" s="37"/>
      <c r="ECA651" s="37"/>
      <c r="ECB651" s="37"/>
      <c r="ECC651" s="37"/>
      <c r="ECD651" s="37"/>
      <c r="ECE651" s="37"/>
      <c r="ECF651" s="37"/>
      <c r="ECG651" s="37"/>
      <c r="ECH651" s="37"/>
      <c r="ECI651" s="37"/>
      <c r="ECJ651" s="37"/>
      <c r="ECK651" s="37"/>
      <c r="ECL651" s="37"/>
      <c r="ECM651" s="37"/>
      <c r="ECN651" s="37"/>
      <c r="ECO651" s="37"/>
      <c r="ECP651" s="37"/>
      <c r="ECQ651" s="37"/>
      <c r="ECR651" s="37"/>
      <c r="ECS651" s="37"/>
      <c r="ECT651" s="37"/>
      <c r="ECU651" s="37"/>
      <c r="ECV651" s="37"/>
      <c r="ECW651" s="37"/>
      <c r="ECX651" s="37"/>
      <c r="ECY651" s="37"/>
      <c r="ECZ651" s="37"/>
      <c r="EDA651" s="37"/>
      <c r="EDB651" s="37"/>
      <c r="EDC651" s="37"/>
      <c r="EDD651" s="37"/>
      <c r="EDE651" s="37"/>
      <c r="EDF651" s="37"/>
      <c r="EDG651" s="37"/>
      <c r="EDH651" s="37"/>
      <c r="EDI651" s="37"/>
      <c r="EDJ651" s="37"/>
      <c r="EDK651" s="37"/>
      <c r="EDL651" s="37"/>
      <c r="EDM651" s="37"/>
      <c r="EDN651" s="37"/>
      <c r="EDO651" s="37"/>
      <c r="EDP651" s="37"/>
      <c r="EDQ651" s="37"/>
      <c r="EDR651" s="37"/>
      <c r="EDS651" s="37"/>
      <c r="EDT651" s="37"/>
      <c r="EDU651" s="37"/>
      <c r="EDV651" s="37"/>
      <c r="EDW651" s="37"/>
      <c r="EDX651" s="37"/>
      <c r="EDY651" s="37"/>
      <c r="EDZ651" s="37"/>
      <c r="EEA651" s="37"/>
      <c r="EEB651" s="37"/>
      <c r="EEC651" s="37"/>
      <c r="EED651" s="37"/>
      <c r="EEE651" s="37"/>
      <c r="EEF651" s="37"/>
      <c r="EEG651" s="37"/>
      <c r="EEH651" s="37"/>
      <c r="EEI651" s="37"/>
      <c r="EEJ651" s="37"/>
      <c r="EEK651" s="37"/>
      <c r="EEL651" s="37"/>
      <c r="EEM651" s="37"/>
      <c r="EEN651" s="37"/>
      <c r="EEO651" s="37"/>
      <c r="EEP651" s="37"/>
      <c r="EEQ651" s="37"/>
      <c r="EER651" s="37"/>
      <c r="EES651" s="37"/>
      <c r="EET651" s="37"/>
      <c r="EEU651" s="37"/>
      <c r="EEV651" s="37"/>
      <c r="EEW651" s="37"/>
      <c r="EEX651" s="37"/>
      <c r="EEY651" s="37"/>
      <c r="EEZ651" s="37"/>
      <c r="EFA651" s="37"/>
      <c r="EFB651" s="37"/>
      <c r="EFC651" s="37"/>
      <c r="EFD651" s="37"/>
      <c r="EFE651" s="37"/>
      <c r="EFF651" s="37"/>
      <c r="EFG651" s="37"/>
      <c r="EFH651" s="37"/>
      <c r="EFI651" s="37"/>
      <c r="EFJ651" s="37"/>
      <c r="EFK651" s="37"/>
      <c r="EFL651" s="37"/>
      <c r="EFM651" s="37"/>
      <c r="EFN651" s="37"/>
      <c r="EFO651" s="37"/>
      <c r="EFP651" s="37"/>
      <c r="EFQ651" s="37"/>
      <c r="EFR651" s="37"/>
      <c r="EFS651" s="37"/>
      <c r="EFT651" s="37"/>
      <c r="EFU651" s="37"/>
      <c r="EFV651" s="37"/>
      <c r="EFW651" s="37"/>
      <c r="EFX651" s="37"/>
      <c r="EFY651" s="37"/>
      <c r="EFZ651" s="37"/>
      <c r="EGA651" s="37"/>
      <c r="EGB651" s="37"/>
      <c r="EGC651" s="37"/>
      <c r="EGD651" s="37"/>
      <c r="EGE651" s="37"/>
      <c r="EGF651" s="37"/>
      <c r="EGG651" s="37"/>
      <c r="EGH651" s="37"/>
      <c r="EGI651" s="37"/>
      <c r="EGJ651" s="37"/>
      <c r="EGK651" s="37"/>
      <c r="EGL651" s="37"/>
      <c r="EGM651" s="37"/>
      <c r="EGN651" s="37"/>
      <c r="EGO651" s="37"/>
      <c r="EGP651" s="37"/>
      <c r="EGQ651" s="37"/>
      <c r="EGR651" s="37"/>
      <c r="EGS651" s="37"/>
      <c r="EGT651" s="37"/>
      <c r="EGU651" s="37"/>
      <c r="EGV651" s="37"/>
      <c r="EGW651" s="37"/>
      <c r="EGX651" s="37"/>
      <c r="EGY651" s="37"/>
      <c r="EGZ651" s="37"/>
      <c r="EHA651" s="37"/>
      <c r="EHB651" s="37"/>
      <c r="EHC651" s="37"/>
      <c r="EHD651" s="37"/>
      <c r="EHE651" s="37"/>
      <c r="EHF651" s="37"/>
      <c r="EHG651" s="37"/>
      <c r="EHH651" s="37"/>
      <c r="EHI651" s="37"/>
      <c r="EHJ651" s="37"/>
      <c r="EHK651" s="37"/>
      <c r="EHL651" s="37"/>
      <c r="EHM651" s="37"/>
      <c r="EHN651" s="37"/>
      <c r="EHO651" s="37"/>
      <c r="EHP651" s="37"/>
      <c r="EHQ651" s="37"/>
      <c r="EHR651" s="37"/>
      <c r="EHS651" s="37"/>
      <c r="EHT651" s="37"/>
      <c r="EHU651" s="37"/>
      <c r="EHV651" s="37"/>
      <c r="EHW651" s="37"/>
      <c r="EHX651" s="37"/>
      <c r="EHY651" s="37"/>
      <c r="EHZ651" s="37"/>
      <c r="EIA651" s="37"/>
      <c r="EIB651" s="37"/>
      <c r="EIC651" s="37"/>
      <c r="EID651" s="37"/>
      <c r="EIE651" s="37"/>
      <c r="EIF651" s="37"/>
      <c r="EIG651" s="37"/>
      <c r="EIH651" s="37"/>
      <c r="EII651" s="37"/>
      <c r="EIJ651" s="37"/>
      <c r="EIK651" s="37"/>
      <c r="EIL651" s="37"/>
      <c r="EIM651" s="37"/>
      <c r="EIN651" s="37"/>
      <c r="EIO651" s="37"/>
      <c r="EIP651" s="37"/>
      <c r="EIQ651" s="37"/>
      <c r="EIR651" s="37"/>
      <c r="EIS651" s="37"/>
      <c r="EIT651" s="37"/>
      <c r="EIU651" s="37"/>
      <c r="EIV651" s="37"/>
      <c r="EIW651" s="37"/>
      <c r="EIX651" s="37"/>
      <c r="EIY651" s="37"/>
      <c r="EIZ651" s="37"/>
      <c r="EJA651" s="37"/>
      <c r="EJB651" s="37"/>
      <c r="EJC651" s="37"/>
      <c r="EJD651" s="37"/>
      <c r="EJE651" s="37"/>
      <c r="EJF651" s="37"/>
      <c r="EJG651" s="37"/>
      <c r="EJH651" s="37"/>
      <c r="EJI651" s="37"/>
      <c r="EJJ651" s="37"/>
      <c r="EJK651" s="37"/>
      <c r="EJL651" s="37"/>
      <c r="EJM651" s="37"/>
      <c r="EJN651" s="37"/>
      <c r="EJO651" s="37"/>
      <c r="EJP651" s="37"/>
      <c r="EJQ651" s="37"/>
      <c r="EJR651" s="37"/>
      <c r="EJS651" s="37"/>
      <c r="EJT651" s="37"/>
      <c r="EJU651" s="37"/>
      <c r="EJV651" s="37"/>
      <c r="EJW651" s="37"/>
      <c r="EJX651" s="37"/>
      <c r="EJY651" s="37"/>
      <c r="EJZ651" s="37"/>
      <c r="EKA651" s="37"/>
      <c r="EKB651" s="37"/>
      <c r="EKC651" s="37"/>
      <c r="EKD651" s="37"/>
      <c r="EKE651" s="37"/>
      <c r="EKF651" s="37"/>
      <c r="EKG651" s="37"/>
      <c r="EKH651" s="37"/>
      <c r="EKI651" s="37"/>
      <c r="EKJ651" s="37"/>
      <c r="EKK651" s="37"/>
      <c r="EKL651" s="37"/>
      <c r="EKM651" s="37"/>
      <c r="EKN651" s="37"/>
      <c r="EKO651" s="37"/>
      <c r="EKP651" s="37"/>
      <c r="EKQ651" s="37"/>
      <c r="EKR651" s="37"/>
      <c r="EKS651" s="37"/>
      <c r="EKT651" s="37"/>
      <c r="EKU651" s="37"/>
      <c r="EKV651" s="37"/>
      <c r="EKW651" s="37"/>
      <c r="EKX651" s="37"/>
      <c r="EKY651" s="37"/>
      <c r="EKZ651" s="37"/>
      <c r="ELA651" s="37"/>
      <c r="ELB651" s="37"/>
      <c r="ELC651" s="37"/>
      <c r="ELD651" s="37"/>
      <c r="ELE651" s="37"/>
      <c r="ELF651" s="37"/>
      <c r="ELG651" s="37"/>
      <c r="ELH651" s="37"/>
      <c r="ELI651" s="37"/>
      <c r="ELJ651" s="37"/>
      <c r="ELK651" s="37"/>
      <c r="ELL651" s="37"/>
      <c r="ELM651" s="37"/>
      <c r="ELN651" s="37"/>
      <c r="ELO651" s="37"/>
      <c r="ELP651" s="37"/>
      <c r="ELQ651" s="37"/>
      <c r="ELR651" s="37"/>
      <c r="ELS651" s="37"/>
      <c r="ELT651" s="37"/>
      <c r="ELU651" s="37"/>
      <c r="ELV651" s="37"/>
      <c r="ELW651" s="37"/>
      <c r="ELX651" s="37"/>
      <c r="ELY651" s="37"/>
      <c r="ELZ651" s="37"/>
      <c r="EMA651" s="37"/>
      <c r="EMB651" s="37"/>
      <c r="EMC651" s="37"/>
      <c r="EMD651" s="37"/>
      <c r="EME651" s="37"/>
      <c r="EMF651" s="37"/>
      <c r="EMG651" s="37"/>
      <c r="EMH651" s="37"/>
      <c r="EMI651" s="37"/>
      <c r="EMJ651" s="37"/>
      <c r="EMK651" s="37"/>
      <c r="EML651" s="37"/>
      <c r="EMM651" s="37"/>
      <c r="EMN651" s="37"/>
      <c r="EMO651" s="37"/>
      <c r="EMP651" s="37"/>
      <c r="EMQ651" s="37"/>
      <c r="EMR651" s="37"/>
      <c r="EMS651" s="37"/>
      <c r="EMT651" s="37"/>
      <c r="EMU651" s="37"/>
      <c r="EMV651" s="37"/>
      <c r="EMW651" s="37"/>
      <c r="EMX651" s="37"/>
      <c r="EMY651" s="37"/>
      <c r="EMZ651" s="37"/>
      <c r="ENA651" s="37"/>
      <c r="ENB651" s="37"/>
      <c r="ENC651" s="37"/>
      <c r="END651" s="37"/>
      <c r="ENE651" s="37"/>
      <c r="ENF651" s="37"/>
      <c r="ENG651" s="37"/>
      <c r="ENH651" s="37"/>
      <c r="ENI651" s="37"/>
      <c r="ENJ651" s="37"/>
      <c r="ENK651" s="37"/>
      <c r="ENL651" s="37"/>
      <c r="ENM651" s="37"/>
      <c r="ENN651" s="37"/>
      <c r="ENO651" s="37"/>
      <c r="ENP651" s="37"/>
      <c r="ENQ651" s="37"/>
      <c r="ENR651" s="37"/>
      <c r="ENS651" s="37"/>
      <c r="ENT651" s="37"/>
      <c r="ENU651" s="37"/>
      <c r="ENV651" s="37"/>
      <c r="ENW651" s="37"/>
      <c r="ENX651" s="37"/>
      <c r="ENY651" s="37"/>
      <c r="ENZ651" s="37"/>
      <c r="EOA651" s="37"/>
      <c r="EOB651" s="37"/>
      <c r="EOC651" s="37"/>
      <c r="EOD651" s="37"/>
      <c r="EOE651" s="37"/>
      <c r="EOF651" s="37"/>
      <c r="EOG651" s="37"/>
      <c r="EOH651" s="37"/>
      <c r="EOI651" s="37"/>
      <c r="EOJ651" s="37"/>
      <c r="EOK651" s="37"/>
      <c r="EOL651" s="37"/>
      <c r="EOM651" s="37"/>
      <c r="EON651" s="37"/>
      <c r="EOO651" s="37"/>
      <c r="EOP651" s="37"/>
      <c r="EOQ651" s="37"/>
      <c r="EOR651" s="37"/>
      <c r="EOS651" s="37"/>
      <c r="EOT651" s="37"/>
      <c r="EOU651" s="37"/>
      <c r="EOV651" s="37"/>
      <c r="EOW651" s="37"/>
      <c r="EOX651" s="37"/>
      <c r="EOY651" s="37"/>
      <c r="EOZ651" s="37"/>
      <c r="EPA651" s="37"/>
      <c r="EPB651" s="37"/>
      <c r="EPC651" s="37"/>
      <c r="EPD651" s="37"/>
      <c r="EPE651" s="37"/>
      <c r="EPF651" s="37"/>
      <c r="EPG651" s="37"/>
      <c r="EPH651" s="37"/>
      <c r="EPI651" s="37"/>
      <c r="EPJ651" s="37"/>
      <c r="EPK651" s="37"/>
      <c r="EPL651" s="37"/>
      <c r="EPM651" s="37"/>
      <c r="EPN651" s="37"/>
      <c r="EPO651" s="37"/>
      <c r="EPP651" s="37"/>
      <c r="EPQ651" s="37"/>
      <c r="EPR651" s="37"/>
      <c r="EPS651" s="37"/>
      <c r="EPT651" s="37"/>
      <c r="EPU651" s="37"/>
      <c r="EPV651" s="37"/>
      <c r="EPW651" s="37"/>
      <c r="EPX651" s="37"/>
      <c r="EPY651" s="37"/>
      <c r="EPZ651" s="37"/>
      <c r="EQA651" s="37"/>
      <c r="EQB651" s="37"/>
      <c r="EQC651" s="37"/>
      <c r="EQD651" s="37"/>
      <c r="EQE651" s="37"/>
      <c r="EQF651" s="37"/>
      <c r="EQG651" s="37"/>
      <c r="EQH651" s="37"/>
      <c r="EQI651" s="37"/>
      <c r="EQJ651" s="37"/>
      <c r="EQK651" s="37"/>
      <c r="EQL651" s="37"/>
      <c r="EQM651" s="37"/>
      <c r="EQN651" s="37"/>
      <c r="EQO651" s="37"/>
      <c r="EQP651" s="37"/>
      <c r="EQQ651" s="37"/>
      <c r="EQR651" s="37"/>
      <c r="EQS651" s="37"/>
      <c r="EQT651" s="37"/>
      <c r="EQU651" s="37"/>
      <c r="EQV651" s="37"/>
      <c r="EQW651" s="37"/>
      <c r="EQX651" s="37"/>
      <c r="EQY651" s="37"/>
      <c r="EQZ651" s="37"/>
      <c r="ERA651" s="37"/>
      <c r="ERB651" s="37"/>
      <c r="ERC651" s="37"/>
      <c r="ERD651" s="37"/>
      <c r="ERE651" s="37"/>
      <c r="ERF651" s="37"/>
      <c r="ERG651" s="37"/>
      <c r="ERH651" s="37"/>
      <c r="ERI651" s="37"/>
      <c r="ERJ651" s="37"/>
      <c r="ERK651" s="37"/>
      <c r="ERL651" s="37"/>
      <c r="ERM651" s="37"/>
      <c r="ERN651" s="37"/>
      <c r="ERO651" s="37"/>
      <c r="ERP651" s="37"/>
      <c r="ERQ651" s="37"/>
      <c r="ERR651" s="37"/>
      <c r="ERS651" s="37"/>
      <c r="ERT651" s="37"/>
      <c r="ERU651" s="37"/>
      <c r="ERV651" s="37"/>
      <c r="ERW651" s="37"/>
      <c r="ERX651" s="37"/>
      <c r="ERY651" s="37"/>
      <c r="ERZ651" s="37"/>
      <c r="ESA651" s="37"/>
      <c r="ESB651" s="37"/>
      <c r="ESC651" s="37"/>
      <c r="ESD651" s="37"/>
      <c r="ESE651" s="37"/>
      <c r="ESF651" s="37"/>
      <c r="ESG651" s="37"/>
      <c r="ESH651" s="37"/>
      <c r="ESI651" s="37"/>
      <c r="ESJ651" s="37"/>
      <c r="ESK651" s="37"/>
      <c r="ESL651" s="37"/>
      <c r="ESM651" s="37"/>
      <c r="ESN651" s="37"/>
      <c r="ESO651" s="37"/>
      <c r="ESP651" s="37"/>
      <c r="ESQ651" s="37"/>
      <c r="ESR651" s="37"/>
      <c r="ESS651" s="37"/>
      <c r="EST651" s="37"/>
      <c r="ESU651" s="37"/>
      <c r="ESV651" s="37"/>
      <c r="ESW651" s="37"/>
      <c r="ESX651" s="37"/>
      <c r="ESY651" s="37"/>
      <c r="ESZ651" s="37"/>
      <c r="ETA651" s="37"/>
      <c r="ETB651" s="37"/>
      <c r="ETC651" s="37"/>
      <c r="ETD651" s="37"/>
      <c r="ETE651" s="37"/>
      <c r="ETF651" s="37"/>
      <c r="ETG651" s="37"/>
      <c r="ETH651" s="37"/>
      <c r="ETI651" s="37"/>
      <c r="ETJ651" s="37"/>
      <c r="ETK651" s="37"/>
      <c r="ETL651" s="37"/>
      <c r="ETM651" s="37"/>
      <c r="ETN651" s="37"/>
      <c r="ETO651" s="37"/>
      <c r="ETP651" s="37"/>
      <c r="ETQ651" s="37"/>
      <c r="ETR651" s="37"/>
      <c r="ETS651" s="37"/>
      <c r="ETT651" s="37"/>
      <c r="ETU651" s="37"/>
      <c r="ETV651" s="37"/>
      <c r="ETW651" s="37"/>
      <c r="ETX651" s="37"/>
      <c r="ETY651" s="37"/>
      <c r="ETZ651" s="37"/>
      <c r="EUA651" s="37"/>
      <c r="EUB651" s="37"/>
      <c r="EUC651" s="37"/>
      <c r="EUD651" s="37"/>
      <c r="EUE651" s="37"/>
      <c r="EUF651" s="37"/>
      <c r="EUG651" s="37"/>
      <c r="EUH651" s="37"/>
      <c r="EUI651" s="37"/>
      <c r="EUJ651" s="37"/>
      <c r="EUK651" s="37"/>
      <c r="EUL651" s="37"/>
      <c r="EUM651" s="37"/>
      <c r="EUN651" s="37"/>
      <c r="EUO651" s="37"/>
      <c r="EUP651" s="37"/>
      <c r="EUQ651" s="37"/>
      <c r="EUR651" s="37"/>
      <c r="EUS651" s="37"/>
      <c r="EUT651" s="37"/>
      <c r="EUU651" s="37"/>
      <c r="EUV651" s="37"/>
      <c r="EUW651" s="37"/>
      <c r="EUX651" s="37"/>
      <c r="EUY651" s="37"/>
      <c r="EUZ651" s="37"/>
      <c r="EVA651" s="37"/>
      <c r="EVB651" s="37"/>
      <c r="EVC651" s="37"/>
      <c r="EVD651" s="37"/>
      <c r="EVE651" s="37"/>
      <c r="EVF651" s="37"/>
      <c r="EVG651" s="37"/>
      <c r="EVH651" s="37"/>
      <c r="EVI651" s="37"/>
      <c r="EVJ651" s="37"/>
      <c r="EVK651" s="37"/>
      <c r="EVL651" s="37"/>
      <c r="EVM651" s="37"/>
      <c r="EVN651" s="37"/>
      <c r="EVO651" s="37"/>
      <c r="EVP651" s="37"/>
      <c r="EVQ651" s="37"/>
      <c r="EVR651" s="37"/>
      <c r="EVS651" s="37"/>
      <c r="EVT651" s="37"/>
      <c r="EVU651" s="37"/>
      <c r="EVV651" s="37"/>
      <c r="EVW651" s="37"/>
      <c r="EVX651" s="37"/>
      <c r="EVY651" s="37"/>
      <c r="EVZ651" s="37"/>
      <c r="EWA651" s="37"/>
      <c r="EWB651" s="37"/>
      <c r="EWC651" s="37"/>
      <c r="EWD651" s="37"/>
      <c r="EWE651" s="37"/>
      <c r="EWF651" s="37"/>
      <c r="EWG651" s="37"/>
      <c r="EWH651" s="37"/>
      <c r="EWI651" s="37"/>
      <c r="EWJ651" s="37"/>
      <c r="EWK651" s="37"/>
      <c r="EWL651" s="37"/>
      <c r="EWM651" s="37"/>
      <c r="EWN651" s="37"/>
      <c r="EWO651" s="37"/>
      <c r="EWP651" s="37"/>
      <c r="EWQ651" s="37"/>
      <c r="EWR651" s="37"/>
      <c r="EWS651" s="37"/>
      <c r="EWT651" s="37"/>
      <c r="EWU651" s="37"/>
      <c r="EWV651" s="37"/>
      <c r="EWW651" s="37"/>
      <c r="EWX651" s="37"/>
      <c r="EWY651" s="37"/>
      <c r="EWZ651" s="37"/>
      <c r="EXA651" s="37"/>
      <c r="EXB651" s="37"/>
      <c r="EXC651" s="37"/>
      <c r="EXD651" s="37"/>
      <c r="EXE651" s="37"/>
      <c r="EXF651" s="37"/>
      <c r="EXG651" s="37"/>
      <c r="EXH651" s="37"/>
      <c r="EXI651" s="37"/>
      <c r="EXJ651" s="37"/>
      <c r="EXK651" s="37"/>
      <c r="EXL651" s="37"/>
      <c r="EXM651" s="37"/>
      <c r="EXN651" s="37"/>
      <c r="EXO651" s="37"/>
      <c r="EXP651" s="37"/>
      <c r="EXQ651" s="37"/>
      <c r="EXR651" s="37"/>
      <c r="EXS651" s="37"/>
      <c r="EXT651" s="37"/>
      <c r="EXU651" s="37"/>
      <c r="EXV651" s="37"/>
      <c r="EXW651" s="37"/>
      <c r="EXX651" s="37"/>
      <c r="EXY651" s="37"/>
      <c r="EXZ651" s="37"/>
      <c r="EYA651" s="37"/>
      <c r="EYB651" s="37"/>
      <c r="EYC651" s="37"/>
      <c r="EYD651" s="37"/>
      <c r="EYE651" s="37"/>
      <c r="EYF651" s="37"/>
      <c r="EYG651" s="37"/>
      <c r="EYH651" s="37"/>
      <c r="EYI651" s="37"/>
      <c r="EYJ651" s="37"/>
      <c r="EYK651" s="37"/>
      <c r="EYL651" s="37"/>
      <c r="EYM651" s="37"/>
      <c r="EYN651" s="37"/>
      <c r="EYO651" s="37"/>
      <c r="EYP651" s="37"/>
      <c r="EYQ651" s="37"/>
      <c r="EYR651" s="37"/>
      <c r="EYS651" s="37"/>
      <c r="EYT651" s="37"/>
      <c r="EYU651" s="37"/>
      <c r="EYV651" s="37"/>
      <c r="EYW651" s="37"/>
      <c r="EYX651" s="37"/>
      <c r="EYY651" s="37"/>
      <c r="EYZ651" s="37"/>
      <c r="EZA651" s="37"/>
      <c r="EZB651" s="37"/>
      <c r="EZC651" s="37"/>
      <c r="EZD651" s="37"/>
      <c r="EZE651" s="37"/>
      <c r="EZF651" s="37"/>
      <c r="EZG651" s="37"/>
      <c r="EZH651" s="37"/>
      <c r="EZI651" s="37"/>
      <c r="EZJ651" s="37"/>
      <c r="EZK651" s="37"/>
      <c r="EZL651" s="37"/>
      <c r="EZM651" s="37"/>
      <c r="EZN651" s="37"/>
      <c r="EZO651" s="37"/>
      <c r="EZP651" s="37"/>
      <c r="EZQ651" s="37"/>
      <c r="EZR651" s="37"/>
      <c r="EZS651" s="37"/>
      <c r="EZT651" s="37"/>
      <c r="EZU651" s="37"/>
      <c r="EZV651" s="37"/>
      <c r="EZW651" s="37"/>
      <c r="EZX651" s="37"/>
      <c r="EZY651" s="37"/>
      <c r="EZZ651" s="37"/>
      <c r="FAA651" s="37"/>
      <c r="FAB651" s="37"/>
      <c r="FAC651" s="37"/>
      <c r="FAD651" s="37"/>
      <c r="FAE651" s="37"/>
      <c r="FAF651" s="37"/>
      <c r="FAG651" s="37"/>
      <c r="FAH651" s="37"/>
      <c r="FAI651" s="37"/>
      <c r="FAJ651" s="37"/>
      <c r="FAK651" s="37"/>
      <c r="FAL651" s="37"/>
      <c r="FAM651" s="37"/>
      <c r="FAN651" s="37"/>
      <c r="FAO651" s="37"/>
      <c r="FAP651" s="37"/>
      <c r="FAQ651" s="37"/>
      <c r="FAR651" s="37"/>
      <c r="FAS651" s="37"/>
      <c r="FAT651" s="37"/>
      <c r="FAU651" s="37"/>
      <c r="FAV651" s="37"/>
      <c r="FAW651" s="37"/>
      <c r="FAX651" s="37"/>
      <c r="FAY651" s="37"/>
      <c r="FAZ651" s="37"/>
      <c r="FBA651" s="37"/>
      <c r="FBB651" s="37"/>
      <c r="FBC651" s="37"/>
      <c r="FBD651" s="37"/>
      <c r="FBE651" s="37"/>
      <c r="FBF651" s="37"/>
      <c r="FBG651" s="37"/>
      <c r="FBH651" s="37"/>
      <c r="FBI651" s="37"/>
      <c r="FBJ651" s="37"/>
      <c r="FBK651" s="37"/>
      <c r="FBL651" s="37"/>
      <c r="FBM651" s="37"/>
      <c r="FBN651" s="37"/>
      <c r="FBO651" s="37"/>
      <c r="FBP651" s="37"/>
      <c r="FBQ651" s="37"/>
      <c r="FBR651" s="37"/>
      <c r="FBS651" s="37"/>
      <c r="FBT651" s="37"/>
      <c r="FBU651" s="37"/>
      <c r="FBV651" s="37"/>
      <c r="FBW651" s="37"/>
      <c r="FBX651" s="37"/>
      <c r="FBY651" s="37"/>
      <c r="FBZ651" s="37"/>
      <c r="FCA651" s="37"/>
      <c r="FCB651" s="37"/>
      <c r="FCC651" s="37"/>
      <c r="FCD651" s="37"/>
      <c r="FCE651" s="37"/>
      <c r="FCF651" s="37"/>
      <c r="FCG651" s="37"/>
      <c r="FCH651" s="37"/>
      <c r="FCI651" s="37"/>
      <c r="FCJ651" s="37"/>
      <c r="FCK651" s="37"/>
      <c r="FCL651" s="37"/>
      <c r="FCM651" s="37"/>
      <c r="FCN651" s="37"/>
      <c r="FCO651" s="37"/>
      <c r="FCP651" s="37"/>
      <c r="FCQ651" s="37"/>
      <c r="FCR651" s="37"/>
      <c r="FCS651" s="37"/>
      <c r="FCT651" s="37"/>
      <c r="FCU651" s="37"/>
      <c r="FCV651" s="37"/>
      <c r="FCW651" s="37"/>
      <c r="FCX651" s="37"/>
      <c r="FCY651" s="37"/>
      <c r="FCZ651" s="37"/>
      <c r="FDA651" s="37"/>
      <c r="FDB651" s="37"/>
      <c r="FDC651" s="37"/>
      <c r="FDD651" s="37"/>
      <c r="FDE651" s="37"/>
      <c r="FDF651" s="37"/>
      <c r="FDG651" s="37"/>
      <c r="FDH651" s="37"/>
      <c r="FDI651" s="37"/>
      <c r="FDJ651" s="37"/>
      <c r="FDK651" s="37"/>
      <c r="FDL651" s="37"/>
      <c r="FDM651" s="37"/>
      <c r="FDN651" s="37"/>
      <c r="FDO651" s="37"/>
      <c r="FDP651" s="37"/>
      <c r="FDQ651" s="37"/>
      <c r="FDR651" s="37"/>
      <c r="FDS651" s="37"/>
      <c r="FDT651" s="37"/>
      <c r="FDU651" s="37"/>
      <c r="FDV651" s="37"/>
      <c r="FDW651" s="37"/>
      <c r="FDX651" s="37"/>
      <c r="FDY651" s="37"/>
      <c r="FDZ651" s="37"/>
      <c r="FEA651" s="37"/>
      <c r="FEB651" s="37"/>
      <c r="FEC651" s="37"/>
      <c r="FED651" s="37"/>
      <c r="FEE651" s="37"/>
      <c r="FEF651" s="37"/>
      <c r="FEG651" s="37"/>
      <c r="FEH651" s="37"/>
      <c r="FEI651" s="37"/>
      <c r="FEJ651" s="37"/>
      <c r="FEK651" s="37"/>
      <c r="FEL651" s="37"/>
      <c r="FEM651" s="37"/>
      <c r="FEN651" s="37"/>
      <c r="FEO651" s="37"/>
      <c r="FEP651" s="37"/>
      <c r="FEQ651" s="37"/>
      <c r="FER651" s="37"/>
      <c r="FES651" s="37"/>
      <c r="FET651" s="37"/>
      <c r="FEU651" s="37"/>
      <c r="FEV651" s="37"/>
      <c r="FEW651" s="37"/>
      <c r="FEX651" s="37"/>
      <c r="FEY651" s="37"/>
      <c r="FEZ651" s="37"/>
      <c r="FFA651" s="37"/>
      <c r="FFB651" s="37"/>
      <c r="FFC651" s="37"/>
      <c r="FFD651" s="37"/>
      <c r="FFE651" s="37"/>
      <c r="FFF651" s="37"/>
      <c r="FFG651" s="37"/>
      <c r="FFH651" s="37"/>
      <c r="FFI651" s="37"/>
      <c r="FFJ651" s="37"/>
      <c r="FFK651" s="37"/>
      <c r="FFL651" s="37"/>
      <c r="FFM651" s="37"/>
      <c r="FFN651" s="37"/>
      <c r="FFO651" s="37"/>
      <c r="FFP651" s="37"/>
      <c r="FFQ651" s="37"/>
      <c r="FFR651" s="37"/>
      <c r="FFS651" s="37"/>
      <c r="FFT651" s="37"/>
      <c r="FFU651" s="37"/>
      <c r="FFV651" s="37"/>
      <c r="FFW651" s="37"/>
      <c r="FFX651" s="37"/>
      <c r="FFY651" s="37"/>
      <c r="FFZ651" s="37"/>
      <c r="FGA651" s="37"/>
      <c r="FGB651" s="37"/>
      <c r="FGC651" s="37"/>
      <c r="FGD651" s="37"/>
      <c r="FGE651" s="37"/>
      <c r="FGF651" s="37"/>
      <c r="FGG651" s="37"/>
      <c r="FGH651" s="37"/>
      <c r="FGI651" s="37"/>
      <c r="FGJ651" s="37"/>
      <c r="FGK651" s="37"/>
      <c r="FGL651" s="37"/>
      <c r="FGM651" s="37"/>
      <c r="FGN651" s="37"/>
      <c r="FGO651" s="37"/>
      <c r="FGP651" s="37"/>
      <c r="FGQ651" s="37"/>
      <c r="FGR651" s="37"/>
      <c r="FGS651" s="37"/>
      <c r="FGT651" s="37"/>
      <c r="FGU651" s="37"/>
      <c r="FGV651" s="37"/>
      <c r="FGW651" s="37"/>
      <c r="FGX651" s="37"/>
      <c r="FGY651" s="37"/>
      <c r="FGZ651" s="37"/>
      <c r="FHA651" s="37"/>
      <c r="FHB651" s="37"/>
      <c r="FHC651" s="37"/>
      <c r="FHD651" s="37"/>
      <c r="FHE651" s="37"/>
      <c r="FHF651" s="37"/>
      <c r="FHG651" s="37"/>
      <c r="FHH651" s="37"/>
      <c r="FHI651" s="37"/>
      <c r="FHJ651" s="37"/>
      <c r="FHK651" s="37"/>
      <c r="FHL651" s="37"/>
      <c r="FHM651" s="37"/>
      <c r="FHN651" s="37"/>
      <c r="FHO651" s="37"/>
      <c r="FHP651" s="37"/>
      <c r="FHQ651" s="37"/>
      <c r="FHR651" s="37"/>
      <c r="FHS651" s="37"/>
      <c r="FHT651" s="37"/>
      <c r="FHU651" s="37"/>
      <c r="FHV651" s="37"/>
      <c r="FHW651" s="37"/>
      <c r="FHX651" s="37"/>
      <c r="FHY651" s="37"/>
      <c r="FHZ651" s="37"/>
      <c r="FIA651" s="37"/>
      <c r="FIB651" s="37"/>
      <c r="FIC651" s="37"/>
      <c r="FID651" s="37"/>
      <c r="FIE651" s="37"/>
      <c r="FIF651" s="37"/>
      <c r="FIG651" s="37"/>
      <c r="FIH651" s="37"/>
      <c r="FII651" s="37"/>
      <c r="FIJ651" s="37"/>
      <c r="FIK651" s="37"/>
      <c r="FIL651" s="37"/>
      <c r="FIM651" s="37"/>
      <c r="FIN651" s="37"/>
      <c r="FIO651" s="37"/>
      <c r="FIP651" s="37"/>
      <c r="FIQ651" s="37"/>
      <c r="FIR651" s="37"/>
      <c r="FIS651" s="37"/>
      <c r="FIT651" s="37"/>
      <c r="FIU651" s="37"/>
      <c r="FIV651" s="37"/>
      <c r="FIW651" s="37"/>
      <c r="FIX651" s="37"/>
      <c r="FIY651" s="37"/>
      <c r="FIZ651" s="37"/>
      <c r="FJA651" s="37"/>
      <c r="FJB651" s="37"/>
      <c r="FJC651" s="37"/>
      <c r="FJD651" s="37"/>
      <c r="FJE651" s="37"/>
      <c r="FJF651" s="37"/>
      <c r="FJG651" s="37"/>
      <c r="FJH651" s="37"/>
      <c r="FJI651" s="37"/>
      <c r="FJJ651" s="37"/>
      <c r="FJK651" s="37"/>
      <c r="FJL651" s="37"/>
      <c r="FJM651" s="37"/>
      <c r="FJN651" s="37"/>
      <c r="FJO651" s="37"/>
      <c r="FJP651" s="37"/>
      <c r="FJQ651" s="37"/>
      <c r="FJR651" s="37"/>
      <c r="FJS651" s="37"/>
      <c r="FJT651" s="37"/>
      <c r="FJU651" s="37"/>
      <c r="FJV651" s="37"/>
      <c r="FJW651" s="37"/>
      <c r="FJX651" s="37"/>
      <c r="FJY651" s="37"/>
      <c r="FJZ651" s="37"/>
      <c r="FKA651" s="37"/>
      <c r="FKB651" s="37"/>
      <c r="FKC651" s="37"/>
      <c r="FKD651" s="37"/>
      <c r="FKE651" s="37"/>
      <c r="FKF651" s="37"/>
      <c r="FKG651" s="37"/>
      <c r="FKH651" s="37"/>
      <c r="FKI651" s="37"/>
      <c r="FKJ651" s="37"/>
      <c r="FKK651" s="37"/>
      <c r="FKL651" s="37"/>
      <c r="FKM651" s="37"/>
      <c r="FKN651" s="37"/>
      <c r="FKO651" s="37"/>
      <c r="FKP651" s="37"/>
      <c r="FKQ651" s="37"/>
      <c r="FKR651" s="37"/>
      <c r="FKS651" s="37"/>
      <c r="FKT651" s="37"/>
      <c r="FKU651" s="37"/>
      <c r="FKV651" s="37"/>
      <c r="FKW651" s="37"/>
      <c r="FKX651" s="37"/>
      <c r="FKY651" s="37"/>
      <c r="FKZ651" s="37"/>
      <c r="FLA651" s="37"/>
      <c r="FLB651" s="37"/>
      <c r="FLC651" s="37"/>
      <c r="FLD651" s="37"/>
      <c r="FLE651" s="37"/>
      <c r="FLF651" s="37"/>
      <c r="FLG651" s="37"/>
      <c r="FLH651" s="37"/>
      <c r="FLI651" s="37"/>
      <c r="FLJ651" s="37"/>
      <c r="FLK651" s="37"/>
      <c r="FLL651" s="37"/>
      <c r="FLM651" s="37"/>
      <c r="FLN651" s="37"/>
      <c r="FLO651" s="37"/>
      <c r="FLP651" s="37"/>
      <c r="FLQ651" s="37"/>
      <c r="FLR651" s="37"/>
      <c r="FLS651" s="37"/>
      <c r="FLT651" s="37"/>
      <c r="FLU651" s="37"/>
      <c r="FLV651" s="37"/>
      <c r="FLW651" s="37"/>
      <c r="FLX651" s="37"/>
      <c r="FLY651" s="37"/>
      <c r="FLZ651" s="37"/>
      <c r="FMA651" s="37"/>
      <c r="FMB651" s="37"/>
      <c r="FMC651" s="37"/>
      <c r="FMD651" s="37"/>
      <c r="FME651" s="37"/>
      <c r="FMF651" s="37"/>
      <c r="FMG651" s="37"/>
      <c r="FMH651" s="37"/>
      <c r="FMI651" s="37"/>
      <c r="FMJ651" s="37"/>
      <c r="FMK651" s="37"/>
      <c r="FML651" s="37"/>
      <c r="FMM651" s="37"/>
      <c r="FMN651" s="37"/>
      <c r="FMO651" s="37"/>
      <c r="FMP651" s="37"/>
      <c r="FMQ651" s="37"/>
      <c r="FMR651" s="37"/>
      <c r="FMS651" s="37"/>
      <c r="FMT651" s="37"/>
      <c r="FMU651" s="37"/>
      <c r="FMV651" s="37"/>
      <c r="FMW651" s="37"/>
      <c r="FMX651" s="37"/>
      <c r="FMY651" s="37"/>
      <c r="FMZ651" s="37"/>
      <c r="FNA651" s="37"/>
      <c r="FNB651" s="37"/>
      <c r="FNC651" s="37"/>
      <c r="FND651" s="37"/>
      <c r="FNE651" s="37"/>
      <c r="FNF651" s="37"/>
      <c r="FNG651" s="37"/>
      <c r="FNH651" s="37"/>
      <c r="FNI651" s="37"/>
      <c r="FNJ651" s="37"/>
      <c r="FNK651" s="37"/>
      <c r="FNL651" s="37"/>
      <c r="FNM651" s="37"/>
      <c r="FNN651" s="37"/>
      <c r="FNO651" s="37"/>
      <c r="FNP651" s="37"/>
      <c r="FNQ651" s="37"/>
      <c r="FNR651" s="37"/>
      <c r="FNS651" s="37"/>
      <c r="FNT651" s="37"/>
      <c r="FNU651" s="37"/>
      <c r="FNV651" s="37"/>
      <c r="FNW651" s="37"/>
      <c r="FNX651" s="37"/>
      <c r="FNY651" s="37"/>
      <c r="FNZ651" s="37"/>
      <c r="FOA651" s="37"/>
      <c r="FOB651" s="37"/>
      <c r="FOC651" s="37"/>
      <c r="FOD651" s="37"/>
      <c r="FOE651" s="37"/>
      <c r="FOF651" s="37"/>
      <c r="FOG651" s="37"/>
      <c r="FOH651" s="37"/>
      <c r="FOI651" s="37"/>
      <c r="FOJ651" s="37"/>
      <c r="FOK651" s="37"/>
      <c r="FOL651" s="37"/>
      <c r="FOM651" s="37"/>
      <c r="FON651" s="37"/>
      <c r="FOO651" s="37"/>
      <c r="FOP651" s="37"/>
      <c r="FOQ651" s="37"/>
      <c r="FOR651" s="37"/>
      <c r="FOS651" s="37"/>
      <c r="FOT651" s="37"/>
      <c r="FOU651" s="37"/>
      <c r="FOV651" s="37"/>
      <c r="FOW651" s="37"/>
      <c r="FOX651" s="37"/>
      <c r="FOY651" s="37"/>
      <c r="FOZ651" s="37"/>
      <c r="FPA651" s="37"/>
      <c r="FPB651" s="37"/>
      <c r="FPC651" s="37"/>
      <c r="FPD651" s="37"/>
      <c r="FPE651" s="37"/>
      <c r="FPF651" s="37"/>
      <c r="FPG651" s="37"/>
      <c r="FPH651" s="37"/>
      <c r="FPI651" s="37"/>
      <c r="FPJ651" s="37"/>
      <c r="FPK651" s="37"/>
      <c r="FPL651" s="37"/>
      <c r="FPM651" s="37"/>
      <c r="FPN651" s="37"/>
      <c r="FPO651" s="37"/>
      <c r="FPP651" s="37"/>
      <c r="FPQ651" s="37"/>
      <c r="FPR651" s="37"/>
      <c r="FPS651" s="37"/>
      <c r="FPT651" s="37"/>
      <c r="FPU651" s="37"/>
      <c r="FPV651" s="37"/>
      <c r="FPW651" s="37"/>
      <c r="FPX651" s="37"/>
      <c r="FPY651" s="37"/>
      <c r="FPZ651" s="37"/>
      <c r="FQA651" s="37"/>
      <c r="FQB651" s="37"/>
      <c r="FQC651" s="37"/>
      <c r="FQD651" s="37"/>
      <c r="FQE651" s="37"/>
      <c r="FQF651" s="37"/>
      <c r="FQG651" s="37"/>
      <c r="FQH651" s="37"/>
      <c r="FQI651" s="37"/>
      <c r="FQJ651" s="37"/>
      <c r="FQK651" s="37"/>
      <c r="FQL651" s="37"/>
      <c r="FQM651" s="37"/>
      <c r="FQN651" s="37"/>
      <c r="FQO651" s="37"/>
      <c r="FQP651" s="37"/>
      <c r="FQQ651" s="37"/>
      <c r="FQR651" s="37"/>
      <c r="FQS651" s="37"/>
      <c r="FQT651" s="37"/>
      <c r="FQU651" s="37"/>
      <c r="FQV651" s="37"/>
      <c r="FQW651" s="37"/>
      <c r="FQX651" s="37"/>
      <c r="FQY651" s="37"/>
      <c r="FQZ651" s="37"/>
      <c r="FRA651" s="37"/>
      <c r="FRB651" s="37"/>
      <c r="FRC651" s="37"/>
      <c r="FRD651" s="37"/>
      <c r="FRE651" s="37"/>
      <c r="FRF651" s="37"/>
      <c r="FRG651" s="37"/>
      <c r="FRH651" s="37"/>
      <c r="FRI651" s="37"/>
      <c r="FRJ651" s="37"/>
      <c r="FRK651" s="37"/>
      <c r="FRL651" s="37"/>
      <c r="FRM651" s="37"/>
      <c r="FRN651" s="37"/>
      <c r="FRO651" s="37"/>
      <c r="FRP651" s="37"/>
      <c r="FRQ651" s="37"/>
      <c r="FRR651" s="37"/>
      <c r="FRS651" s="37"/>
      <c r="FRT651" s="37"/>
      <c r="FRU651" s="37"/>
      <c r="FRV651" s="37"/>
      <c r="FRW651" s="37"/>
      <c r="FRX651" s="37"/>
      <c r="FRY651" s="37"/>
      <c r="FRZ651" s="37"/>
      <c r="FSA651" s="37"/>
      <c r="FSB651" s="37"/>
      <c r="FSC651" s="37"/>
      <c r="FSD651" s="37"/>
      <c r="FSE651" s="37"/>
      <c r="FSF651" s="37"/>
      <c r="FSG651" s="37"/>
      <c r="FSH651" s="37"/>
      <c r="FSI651" s="37"/>
      <c r="FSJ651" s="37"/>
      <c r="FSK651" s="37"/>
      <c r="FSL651" s="37"/>
      <c r="FSM651" s="37"/>
      <c r="FSN651" s="37"/>
      <c r="FSO651" s="37"/>
      <c r="FSP651" s="37"/>
      <c r="FSQ651" s="37"/>
      <c r="FSR651" s="37"/>
      <c r="FSS651" s="37"/>
      <c r="FST651" s="37"/>
      <c r="FSU651" s="37"/>
      <c r="FSV651" s="37"/>
      <c r="FSW651" s="37"/>
      <c r="FSX651" s="37"/>
      <c r="FSY651" s="37"/>
      <c r="FSZ651" s="37"/>
      <c r="FTA651" s="37"/>
      <c r="FTB651" s="37"/>
      <c r="FTC651" s="37"/>
      <c r="FTD651" s="37"/>
      <c r="FTE651" s="37"/>
      <c r="FTF651" s="37"/>
      <c r="FTG651" s="37"/>
      <c r="FTH651" s="37"/>
      <c r="FTI651" s="37"/>
      <c r="FTJ651" s="37"/>
      <c r="FTK651" s="37"/>
      <c r="FTL651" s="37"/>
      <c r="FTM651" s="37"/>
      <c r="FTN651" s="37"/>
      <c r="FTO651" s="37"/>
      <c r="FTP651" s="37"/>
      <c r="FTQ651" s="37"/>
      <c r="FTR651" s="37"/>
      <c r="FTS651" s="37"/>
      <c r="FTT651" s="37"/>
      <c r="FTU651" s="37"/>
      <c r="FTV651" s="37"/>
      <c r="FTW651" s="37"/>
      <c r="FTX651" s="37"/>
      <c r="FTY651" s="37"/>
      <c r="FTZ651" s="37"/>
      <c r="FUA651" s="37"/>
      <c r="FUB651" s="37"/>
      <c r="FUC651" s="37"/>
      <c r="FUD651" s="37"/>
      <c r="FUE651" s="37"/>
      <c r="FUF651" s="37"/>
      <c r="FUG651" s="37"/>
      <c r="FUH651" s="37"/>
      <c r="FUI651" s="37"/>
      <c r="FUJ651" s="37"/>
      <c r="FUK651" s="37"/>
      <c r="FUL651" s="37"/>
      <c r="FUM651" s="37"/>
      <c r="FUN651" s="37"/>
      <c r="FUO651" s="37"/>
      <c r="FUP651" s="37"/>
      <c r="FUQ651" s="37"/>
      <c r="FUR651" s="37"/>
      <c r="FUS651" s="37"/>
      <c r="FUT651" s="37"/>
      <c r="FUU651" s="37"/>
      <c r="FUV651" s="37"/>
      <c r="FUW651" s="37"/>
      <c r="FUX651" s="37"/>
      <c r="FUY651" s="37"/>
      <c r="FUZ651" s="37"/>
      <c r="FVA651" s="37"/>
      <c r="FVB651" s="37"/>
      <c r="FVC651" s="37"/>
      <c r="FVD651" s="37"/>
      <c r="FVE651" s="37"/>
      <c r="FVF651" s="37"/>
      <c r="FVG651" s="37"/>
      <c r="FVH651" s="37"/>
      <c r="FVI651" s="37"/>
      <c r="FVJ651" s="37"/>
      <c r="FVK651" s="37"/>
      <c r="FVL651" s="37"/>
      <c r="FVM651" s="37"/>
      <c r="FVN651" s="37"/>
      <c r="FVO651" s="37"/>
      <c r="FVP651" s="37"/>
      <c r="FVQ651" s="37"/>
      <c r="FVR651" s="37"/>
      <c r="FVS651" s="37"/>
      <c r="FVT651" s="37"/>
      <c r="FVU651" s="37"/>
      <c r="FVV651" s="37"/>
      <c r="FVW651" s="37"/>
      <c r="FVX651" s="37"/>
      <c r="FVY651" s="37"/>
      <c r="FVZ651" s="37"/>
      <c r="FWA651" s="37"/>
      <c r="FWB651" s="37"/>
      <c r="FWC651" s="37"/>
      <c r="FWD651" s="37"/>
      <c r="FWE651" s="37"/>
      <c r="FWF651" s="37"/>
      <c r="FWG651" s="37"/>
      <c r="FWH651" s="37"/>
      <c r="FWI651" s="37"/>
      <c r="FWJ651" s="37"/>
      <c r="FWK651" s="37"/>
      <c r="FWL651" s="37"/>
      <c r="FWM651" s="37"/>
      <c r="FWN651" s="37"/>
      <c r="FWO651" s="37"/>
      <c r="FWP651" s="37"/>
      <c r="FWQ651" s="37"/>
      <c r="FWR651" s="37"/>
      <c r="FWS651" s="37"/>
      <c r="FWT651" s="37"/>
      <c r="FWU651" s="37"/>
      <c r="FWV651" s="37"/>
      <c r="FWW651" s="37"/>
      <c r="FWX651" s="37"/>
      <c r="FWY651" s="37"/>
      <c r="FWZ651" s="37"/>
      <c r="FXA651" s="37"/>
      <c r="FXB651" s="37"/>
      <c r="FXC651" s="37"/>
      <c r="FXD651" s="37"/>
      <c r="FXE651" s="37"/>
      <c r="FXF651" s="37"/>
      <c r="FXG651" s="37"/>
      <c r="FXH651" s="37"/>
      <c r="FXI651" s="37"/>
      <c r="FXJ651" s="37"/>
      <c r="FXK651" s="37"/>
      <c r="FXL651" s="37"/>
      <c r="FXM651" s="37"/>
      <c r="FXN651" s="37"/>
      <c r="FXO651" s="37"/>
      <c r="FXP651" s="37"/>
      <c r="FXQ651" s="37"/>
      <c r="FXR651" s="37"/>
      <c r="FXS651" s="37"/>
      <c r="FXT651" s="37"/>
      <c r="FXU651" s="37"/>
      <c r="FXV651" s="37"/>
      <c r="FXW651" s="37"/>
      <c r="FXX651" s="37"/>
      <c r="FXY651" s="37"/>
      <c r="FXZ651" s="37"/>
      <c r="FYA651" s="37"/>
      <c r="FYB651" s="37"/>
      <c r="FYC651" s="37"/>
      <c r="FYD651" s="37"/>
      <c r="FYE651" s="37"/>
      <c r="FYF651" s="37"/>
      <c r="FYG651" s="37"/>
      <c r="FYH651" s="37"/>
      <c r="FYI651" s="37"/>
      <c r="FYJ651" s="37"/>
      <c r="FYK651" s="37"/>
      <c r="FYL651" s="37"/>
      <c r="FYM651" s="37"/>
      <c r="FYN651" s="37"/>
      <c r="FYO651" s="37"/>
      <c r="FYP651" s="37"/>
      <c r="FYQ651" s="37"/>
      <c r="FYR651" s="37"/>
      <c r="FYS651" s="37"/>
      <c r="FYT651" s="37"/>
      <c r="FYU651" s="37"/>
      <c r="FYV651" s="37"/>
      <c r="FYW651" s="37"/>
      <c r="FYX651" s="37"/>
      <c r="FYY651" s="37"/>
      <c r="FYZ651" s="37"/>
      <c r="FZA651" s="37"/>
      <c r="FZB651" s="37"/>
      <c r="FZC651" s="37"/>
      <c r="FZD651" s="37"/>
      <c r="FZE651" s="37"/>
      <c r="FZF651" s="37"/>
      <c r="FZG651" s="37"/>
      <c r="FZH651" s="37"/>
      <c r="FZI651" s="37"/>
      <c r="FZJ651" s="37"/>
      <c r="FZK651" s="37"/>
      <c r="FZL651" s="37"/>
      <c r="FZM651" s="37"/>
      <c r="FZN651" s="37"/>
      <c r="FZO651" s="37"/>
      <c r="FZP651" s="37"/>
      <c r="FZQ651" s="37"/>
      <c r="FZR651" s="37"/>
      <c r="FZS651" s="37"/>
      <c r="FZT651" s="37"/>
      <c r="FZU651" s="37"/>
      <c r="FZV651" s="37"/>
      <c r="FZW651" s="37"/>
      <c r="FZX651" s="37"/>
      <c r="FZY651" s="37"/>
      <c r="FZZ651" s="37"/>
      <c r="GAA651" s="37"/>
      <c r="GAB651" s="37"/>
      <c r="GAC651" s="37"/>
      <c r="GAD651" s="37"/>
      <c r="GAE651" s="37"/>
      <c r="GAF651" s="37"/>
      <c r="GAG651" s="37"/>
      <c r="GAH651" s="37"/>
      <c r="GAI651" s="37"/>
      <c r="GAJ651" s="37"/>
      <c r="GAK651" s="37"/>
      <c r="GAL651" s="37"/>
      <c r="GAM651" s="37"/>
      <c r="GAN651" s="37"/>
      <c r="GAO651" s="37"/>
      <c r="GAP651" s="37"/>
      <c r="GAQ651" s="37"/>
      <c r="GAR651" s="37"/>
      <c r="GAS651" s="37"/>
      <c r="GAT651" s="37"/>
      <c r="GAU651" s="37"/>
      <c r="GAV651" s="37"/>
      <c r="GAW651" s="37"/>
      <c r="GAX651" s="37"/>
      <c r="GAY651" s="37"/>
      <c r="GAZ651" s="37"/>
      <c r="GBA651" s="37"/>
      <c r="GBB651" s="37"/>
      <c r="GBC651" s="37"/>
      <c r="GBD651" s="37"/>
      <c r="GBE651" s="37"/>
      <c r="GBF651" s="37"/>
      <c r="GBG651" s="37"/>
      <c r="GBH651" s="37"/>
      <c r="GBI651" s="37"/>
      <c r="GBJ651" s="37"/>
      <c r="GBK651" s="37"/>
      <c r="GBL651" s="37"/>
      <c r="GBM651" s="37"/>
      <c r="GBN651" s="37"/>
      <c r="GBO651" s="37"/>
      <c r="GBP651" s="37"/>
      <c r="GBQ651" s="37"/>
      <c r="GBR651" s="37"/>
      <c r="GBS651" s="37"/>
      <c r="GBT651" s="37"/>
      <c r="GBU651" s="37"/>
      <c r="GBV651" s="37"/>
      <c r="GBW651" s="37"/>
      <c r="GBX651" s="37"/>
      <c r="GBY651" s="37"/>
      <c r="GBZ651" s="37"/>
      <c r="GCA651" s="37"/>
      <c r="GCB651" s="37"/>
      <c r="GCC651" s="37"/>
      <c r="GCD651" s="37"/>
      <c r="GCE651" s="37"/>
      <c r="GCF651" s="37"/>
      <c r="GCG651" s="37"/>
      <c r="GCH651" s="37"/>
      <c r="GCI651" s="37"/>
      <c r="GCJ651" s="37"/>
      <c r="GCK651" s="37"/>
      <c r="GCL651" s="37"/>
      <c r="GCM651" s="37"/>
      <c r="GCN651" s="37"/>
      <c r="GCO651" s="37"/>
      <c r="GCP651" s="37"/>
      <c r="GCQ651" s="37"/>
      <c r="GCR651" s="37"/>
      <c r="GCS651" s="37"/>
      <c r="GCT651" s="37"/>
      <c r="GCU651" s="37"/>
      <c r="GCV651" s="37"/>
      <c r="GCW651" s="37"/>
      <c r="GCX651" s="37"/>
      <c r="GCY651" s="37"/>
      <c r="GCZ651" s="37"/>
      <c r="GDA651" s="37"/>
      <c r="GDB651" s="37"/>
      <c r="GDC651" s="37"/>
      <c r="GDD651" s="37"/>
      <c r="GDE651" s="37"/>
      <c r="GDF651" s="37"/>
      <c r="GDG651" s="37"/>
      <c r="GDH651" s="37"/>
      <c r="GDI651" s="37"/>
      <c r="GDJ651" s="37"/>
      <c r="GDK651" s="37"/>
      <c r="GDL651" s="37"/>
      <c r="GDM651" s="37"/>
      <c r="GDN651" s="37"/>
      <c r="GDO651" s="37"/>
      <c r="GDP651" s="37"/>
      <c r="GDQ651" s="37"/>
      <c r="GDR651" s="37"/>
      <c r="GDS651" s="37"/>
      <c r="GDT651" s="37"/>
      <c r="GDU651" s="37"/>
      <c r="GDV651" s="37"/>
      <c r="GDW651" s="37"/>
      <c r="GDX651" s="37"/>
      <c r="GDY651" s="37"/>
      <c r="GDZ651" s="37"/>
      <c r="GEA651" s="37"/>
      <c r="GEB651" s="37"/>
      <c r="GEC651" s="37"/>
      <c r="GED651" s="37"/>
      <c r="GEE651" s="37"/>
      <c r="GEF651" s="37"/>
      <c r="GEG651" s="37"/>
      <c r="GEH651" s="37"/>
      <c r="GEI651" s="37"/>
      <c r="GEJ651" s="37"/>
      <c r="GEK651" s="37"/>
      <c r="GEL651" s="37"/>
      <c r="GEM651" s="37"/>
      <c r="GEN651" s="37"/>
      <c r="GEO651" s="37"/>
      <c r="GEP651" s="37"/>
      <c r="GEQ651" s="37"/>
      <c r="GER651" s="37"/>
      <c r="GES651" s="37"/>
      <c r="GET651" s="37"/>
      <c r="GEU651" s="37"/>
      <c r="GEV651" s="37"/>
      <c r="GEW651" s="37"/>
      <c r="GEX651" s="37"/>
      <c r="GEY651" s="37"/>
      <c r="GEZ651" s="37"/>
      <c r="GFA651" s="37"/>
      <c r="GFB651" s="37"/>
      <c r="GFC651" s="37"/>
      <c r="GFD651" s="37"/>
      <c r="GFE651" s="37"/>
      <c r="GFF651" s="37"/>
      <c r="GFG651" s="37"/>
      <c r="GFH651" s="37"/>
      <c r="GFI651" s="37"/>
      <c r="GFJ651" s="37"/>
      <c r="GFK651" s="37"/>
      <c r="GFL651" s="37"/>
      <c r="GFM651" s="37"/>
      <c r="GFN651" s="37"/>
      <c r="GFO651" s="37"/>
      <c r="GFP651" s="37"/>
      <c r="GFQ651" s="37"/>
      <c r="GFR651" s="37"/>
      <c r="GFS651" s="37"/>
      <c r="GFT651" s="37"/>
      <c r="GFU651" s="37"/>
      <c r="GFV651" s="37"/>
      <c r="GFW651" s="37"/>
      <c r="GFX651" s="37"/>
      <c r="GFY651" s="37"/>
      <c r="GFZ651" s="37"/>
      <c r="GGA651" s="37"/>
      <c r="GGB651" s="37"/>
      <c r="GGC651" s="37"/>
      <c r="GGD651" s="37"/>
      <c r="GGE651" s="37"/>
      <c r="GGF651" s="37"/>
      <c r="GGG651" s="37"/>
      <c r="GGH651" s="37"/>
      <c r="GGI651" s="37"/>
      <c r="GGJ651" s="37"/>
      <c r="GGK651" s="37"/>
      <c r="GGL651" s="37"/>
      <c r="GGM651" s="37"/>
      <c r="GGN651" s="37"/>
      <c r="GGO651" s="37"/>
      <c r="GGP651" s="37"/>
      <c r="GGQ651" s="37"/>
      <c r="GGR651" s="37"/>
      <c r="GGS651" s="37"/>
      <c r="GGT651" s="37"/>
      <c r="GGU651" s="37"/>
      <c r="GGV651" s="37"/>
      <c r="GGW651" s="37"/>
      <c r="GGX651" s="37"/>
      <c r="GGY651" s="37"/>
      <c r="GGZ651" s="37"/>
      <c r="GHA651" s="37"/>
      <c r="GHB651" s="37"/>
      <c r="GHC651" s="37"/>
      <c r="GHD651" s="37"/>
      <c r="GHE651" s="37"/>
      <c r="GHF651" s="37"/>
      <c r="GHG651" s="37"/>
      <c r="GHH651" s="37"/>
      <c r="GHI651" s="37"/>
      <c r="GHJ651" s="37"/>
      <c r="GHK651" s="37"/>
      <c r="GHL651" s="37"/>
      <c r="GHM651" s="37"/>
      <c r="GHN651" s="37"/>
      <c r="GHO651" s="37"/>
      <c r="GHP651" s="37"/>
      <c r="GHQ651" s="37"/>
      <c r="GHR651" s="37"/>
      <c r="GHS651" s="37"/>
      <c r="GHT651" s="37"/>
      <c r="GHU651" s="37"/>
      <c r="GHV651" s="37"/>
      <c r="GHW651" s="37"/>
      <c r="GHX651" s="37"/>
      <c r="GHY651" s="37"/>
      <c r="GHZ651" s="37"/>
      <c r="GIA651" s="37"/>
      <c r="GIB651" s="37"/>
      <c r="GIC651" s="37"/>
      <c r="GID651" s="37"/>
      <c r="GIE651" s="37"/>
      <c r="GIF651" s="37"/>
      <c r="GIG651" s="37"/>
      <c r="GIH651" s="37"/>
      <c r="GII651" s="37"/>
      <c r="GIJ651" s="37"/>
      <c r="GIK651" s="37"/>
      <c r="GIL651" s="37"/>
      <c r="GIM651" s="37"/>
      <c r="GIN651" s="37"/>
      <c r="GIO651" s="37"/>
      <c r="GIP651" s="37"/>
      <c r="GIQ651" s="37"/>
      <c r="GIR651" s="37"/>
      <c r="GIS651" s="37"/>
      <c r="GIT651" s="37"/>
      <c r="GIU651" s="37"/>
      <c r="GIV651" s="37"/>
      <c r="GIW651" s="37"/>
      <c r="GIX651" s="37"/>
      <c r="GIY651" s="37"/>
      <c r="GIZ651" s="37"/>
      <c r="GJA651" s="37"/>
      <c r="GJB651" s="37"/>
      <c r="GJC651" s="37"/>
      <c r="GJD651" s="37"/>
      <c r="GJE651" s="37"/>
      <c r="GJF651" s="37"/>
      <c r="GJG651" s="37"/>
      <c r="GJH651" s="37"/>
      <c r="GJI651" s="37"/>
      <c r="GJJ651" s="37"/>
      <c r="GJK651" s="37"/>
      <c r="GJL651" s="37"/>
      <c r="GJM651" s="37"/>
      <c r="GJN651" s="37"/>
      <c r="GJO651" s="37"/>
      <c r="GJP651" s="37"/>
      <c r="GJQ651" s="37"/>
      <c r="GJR651" s="37"/>
      <c r="GJS651" s="37"/>
      <c r="GJT651" s="37"/>
      <c r="GJU651" s="37"/>
      <c r="GJV651" s="37"/>
      <c r="GJW651" s="37"/>
      <c r="GJX651" s="37"/>
      <c r="GJY651" s="37"/>
      <c r="GJZ651" s="37"/>
      <c r="GKA651" s="37"/>
      <c r="GKB651" s="37"/>
      <c r="GKC651" s="37"/>
      <c r="GKD651" s="37"/>
      <c r="GKE651" s="37"/>
      <c r="GKF651" s="37"/>
      <c r="GKG651" s="37"/>
      <c r="GKH651" s="37"/>
      <c r="GKI651" s="37"/>
      <c r="GKJ651" s="37"/>
      <c r="GKK651" s="37"/>
      <c r="GKL651" s="37"/>
      <c r="GKM651" s="37"/>
      <c r="GKN651" s="37"/>
      <c r="GKO651" s="37"/>
      <c r="GKP651" s="37"/>
      <c r="GKQ651" s="37"/>
      <c r="GKR651" s="37"/>
      <c r="GKS651" s="37"/>
      <c r="GKT651" s="37"/>
      <c r="GKU651" s="37"/>
      <c r="GKV651" s="37"/>
      <c r="GKW651" s="37"/>
      <c r="GKX651" s="37"/>
      <c r="GKY651" s="37"/>
      <c r="GKZ651" s="37"/>
      <c r="GLA651" s="37"/>
      <c r="GLB651" s="37"/>
      <c r="GLC651" s="37"/>
      <c r="GLD651" s="37"/>
      <c r="GLE651" s="37"/>
      <c r="GLF651" s="37"/>
      <c r="GLG651" s="37"/>
      <c r="GLH651" s="37"/>
      <c r="GLI651" s="37"/>
      <c r="GLJ651" s="37"/>
      <c r="GLK651" s="37"/>
      <c r="GLL651" s="37"/>
      <c r="GLM651" s="37"/>
      <c r="GLN651" s="37"/>
      <c r="GLO651" s="37"/>
      <c r="GLP651" s="37"/>
      <c r="GLQ651" s="37"/>
      <c r="GLR651" s="37"/>
      <c r="GLS651" s="37"/>
      <c r="GLT651" s="37"/>
      <c r="GLU651" s="37"/>
      <c r="GLV651" s="37"/>
      <c r="GLW651" s="37"/>
      <c r="GLX651" s="37"/>
      <c r="GLY651" s="37"/>
      <c r="GLZ651" s="37"/>
      <c r="GMA651" s="37"/>
      <c r="GMB651" s="37"/>
      <c r="GMC651" s="37"/>
      <c r="GMD651" s="37"/>
      <c r="GME651" s="37"/>
      <c r="GMF651" s="37"/>
      <c r="GMG651" s="37"/>
      <c r="GMH651" s="37"/>
      <c r="GMI651" s="37"/>
      <c r="GMJ651" s="37"/>
      <c r="GMK651" s="37"/>
      <c r="GML651" s="37"/>
      <c r="GMM651" s="37"/>
      <c r="GMN651" s="37"/>
      <c r="GMO651" s="37"/>
      <c r="GMP651" s="37"/>
      <c r="GMQ651" s="37"/>
      <c r="GMR651" s="37"/>
      <c r="GMS651" s="37"/>
      <c r="GMT651" s="37"/>
      <c r="GMU651" s="37"/>
      <c r="GMV651" s="37"/>
      <c r="GMW651" s="37"/>
      <c r="GMX651" s="37"/>
      <c r="GMY651" s="37"/>
      <c r="GMZ651" s="37"/>
      <c r="GNA651" s="37"/>
      <c r="GNB651" s="37"/>
      <c r="GNC651" s="37"/>
      <c r="GND651" s="37"/>
      <c r="GNE651" s="37"/>
      <c r="GNF651" s="37"/>
      <c r="GNG651" s="37"/>
      <c r="GNH651" s="37"/>
      <c r="GNI651" s="37"/>
      <c r="GNJ651" s="37"/>
      <c r="GNK651" s="37"/>
      <c r="GNL651" s="37"/>
      <c r="GNM651" s="37"/>
      <c r="GNN651" s="37"/>
      <c r="GNO651" s="37"/>
      <c r="GNP651" s="37"/>
      <c r="GNQ651" s="37"/>
      <c r="GNR651" s="37"/>
      <c r="GNS651" s="37"/>
      <c r="GNT651" s="37"/>
      <c r="GNU651" s="37"/>
      <c r="GNV651" s="37"/>
      <c r="GNW651" s="37"/>
      <c r="GNX651" s="37"/>
      <c r="GNY651" s="37"/>
      <c r="GNZ651" s="37"/>
      <c r="GOA651" s="37"/>
      <c r="GOB651" s="37"/>
      <c r="GOC651" s="37"/>
      <c r="GOD651" s="37"/>
      <c r="GOE651" s="37"/>
      <c r="GOF651" s="37"/>
      <c r="GOG651" s="37"/>
      <c r="GOH651" s="37"/>
      <c r="GOI651" s="37"/>
      <c r="GOJ651" s="37"/>
      <c r="GOK651" s="37"/>
      <c r="GOL651" s="37"/>
      <c r="GOM651" s="37"/>
      <c r="GON651" s="37"/>
      <c r="GOO651" s="37"/>
      <c r="GOP651" s="37"/>
      <c r="GOQ651" s="37"/>
      <c r="GOR651" s="37"/>
      <c r="GOS651" s="37"/>
      <c r="GOT651" s="37"/>
      <c r="GOU651" s="37"/>
      <c r="GOV651" s="37"/>
      <c r="GOW651" s="37"/>
      <c r="GOX651" s="37"/>
      <c r="GOY651" s="37"/>
      <c r="GOZ651" s="37"/>
      <c r="GPA651" s="37"/>
      <c r="GPB651" s="37"/>
      <c r="GPC651" s="37"/>
      <c r="GPD651" s="37"/>
      <c r="GPE651" s="37"/>
      <c r="GPF651" s="37"/>
      <c r="GPG651" s="37"/>
      <c r="GPH651" s="37"/>
      <c r="GPI651" s="37"/>
      <c r="GPJ651" s="37"/>
      <c r="GPK651" s="37"/>
      <c r="GPL651" s="37"/>
      <c r="GPM651" s="37"/>
      <c r="GPN651" s="37"/>
      <c r="GPO651" s="37"/>
      <c r="GPP651" s="37"/>
      <c r="GPQ651" s="37"/>
      <c r="GPR651" s="37"/>
      <c r="GPS651" s="37"/>
      <c r="GPT651" s="37"/>
      <c r="GPU651" s="37"/>
      <c r="GPV651" s="37"/>
      <c r="GPW651" s="37"/>
      <c r="GPX651" s="37"/>
      <c r="GPY651" s="37"/>
      <c r="GPZ651" s="37"/>
      <c r="GQA651" s="37"/>
      <c r="GQB651" s="37"/>
      <c r="GQC651" s="37"/>
      <c r="GQD651" s="37"/>
      <c r="GQE651" s="37"/>
      <c r="GQF651" s="37"/>
      <c r="GQG651" s="37"/>
      <c r="GQH651" s="37"/>
      <c r="GQI651" s="37"/>
      <c r="GQJ651" s="37"/>
      <c r="GQK651" s="37"/>
      <c r="GQL651" s="37"/>
      <c r="GQM651" s="37"/>
      <c r="GQN651" s="37"/>
      <c r="GQO651" s="37"/>
      <c r="GQP651" s="37"/>
      <c r="GQQ651" s="37"/>
      <c r="GQR651" s="37"/>
      <c r="GQS651" s="37"/>
      <c r="GQT651" s="37"/>
      <c r="GQU651" s="37"/>
      <c r="GQV651" s="37"/>
      <c r="GQW651" s="37"/>
      <c r="GQX651" s="37"/>
      <c r="GQY651" s="37"/>
      <c r="GQZ651" s="37"/>
      <c r="GRA651" s="37"/>
      <c r="GRB651" s="37"/>
      <c r="GRC651" s="37"/>
      <c r="GRD651" s="37"/>
      <c r="GRE651" s="37"/>
      <c r="GRF651" s="37"/>
      <c r="GRG651" s="37"/>
      <c r="GRH651" s="37"/>
      <c r="GRI651" s="37"/>
      <c r="GRJ651" s="37"/>
      <c r="GRK651" s="37"/>
      <c r="GRL651" s="37"/>
      <c r="GRM651" s="37"/>
      <c r="GRN651" s="37"/>
      <c r="GRO651" s="37"/>
      <c r="GRP651" s="37"/>
      <c r="GRQ651" s="37"/>
      <c r="GRR651" s="37"/>
      <c r="GRS651" s="37"/>
      <c r="GRT651" s="37"/>
      <c r="GRU651" s="37"/>
      <c r="GRV651" s="37"/>
      <c r="GRW651" s="37"/>
      <c r="GRX651" s="37"/>
      <c r="GRY651" s="37"/>
      <c r="GRZ651" s="37"/>
      <c r="GSA651" s="37"/>
      <c r="GSB651" s="37"/>
      <c r="GSC651" s="37"/>
      <c r="GSD651" s="37"/>
      <c r="GSE651" s="37"/>
      <c r="GSF651" s="37"/>
      <c r="GSG651" s="37"/>
      <c r="GSH651" s="37"/>
      <c r="GSI651" s="37"/>
      <c r="GSJ651" s="37"/>
      <c r="GSK651" s="37"/>
      <c r="GSL651" s="37"/>
      <c r="GSM651" s="37"/>
      <c r="GSN651" s="37"/>
      <c r="GSO651" s="37"/>
      <c r="GSP651" s="37"/>
      <c r="GSQ651" s="37"/>
      <c r="GSR651" s="37"/>
      <c r="GSS651" s="37"/>
      <c r="GST651" s="37"/>
      <c r="GSU651" s="37"/>
      <c r="GSV651" s="37"/>
      <c r="GSW651" s="37"/>
      <c r="GSX651" s="37"/>
      <c r="GSY651" s="37"/>
      <c r="GSZ651" s="37"/>
      <c r="GTA651" s="37"/>
      <c r="GTB651" s="37"/>
      <c r="GTC651" s="37"/>
      <c r="GTD651" s="37"/>
      <c r="GTE651" s="37"/>
      <c r="GTF651" s="37"/>
      <c r="GTG651" s="37"/>
      <c r="GTH651" s="37"/>
      <c r="GTI651" s="37"/>
      <c r="GTJ651" s="37"/>
      <c r="GTK651" s="37"/>
      <c r="GTL651" s="37"/>
      <c r="GTM651" s="37"/>
      <c r="GTN651" s="37"/>
      <c r="GTO651" s="37"/>
      <c r="GTP651" s="37"/>
      <c r="GTQ651" s="37"/>
      <c r="GTR651" s="37"/>
      <c r="GTS651" s="37"/>
      <c r="GTT651" s="37"/>
      <c r="GTU651" s="37"/>
      <c r="GTV651" s="37"/>
      <c r="GTW651" s="37"/>
      <c r="GTX651" s="37"/>
      <c r="GTY651" s="37"/>
      <c r="GTZ651" s="37"/>
      <c r="GUA651" s="37"/>
      <c r="GUB651" s="37"/>
      <c r="GUC651" s="37"/>
      <c r="GUD651" s="37"/>
      <c r="GUE651" s="37"/>
      <c r="GUF651" s="37"/>
      <c r="GUG651" s="37"/>
      <c r="GUH651" s="37"/>
      <c r="GUI651" s="37"/>
      <c r="GUJ651" s="37"/>
      <c r="GUK651" s="37"/>
      <c r="GUL651" s="37"/>
      <c r="GUM651" s="37"/>
      <c r="GUN651" s="37"/>
      <c r="GUO651" s="37"/>
      <c r="GUP651" s="37"/>
      <c r="GUQ651" s="37"/>
      <c r="GUR651" s="37"/>
      <c r="GUS651" s="37"/>
      <c r="GUT651" s="37"/>
      <c r="GUU651" s="37"/>
      <c r="GUV651" s="37"/>
      <c r="GUW651" s="37"/>
      <c r="GUX651" s="37"/>
      <c r="GUY651" s="37"/>
      <c r="GUZ651" s="37"/>
      <c r="GVA651" s="37"/>
      <c r="GVB651" s="37"/>
      <c r="GVC651" s="37"/>
      <c r="GVD651" s="37"/>
      <c r="GVE651" s="37"/>
      <c r="GVF651" s="37"/>
      <c r="GVG651" s="37"/>
      <c r="GVH651" s="37"/>
      <c r="GVI651" s="37"/>
      <c r="GVJ651" s="37"/>
      <c r="GVK651" s="37"/>
      <c r="GVL651" s="37"/>
      <c r="GVM651" s="37"/>
      <c r="GVN651" s="37"/>
      <c r="GVO651" s="37"/>
      <c r="GVP651" s="37"/>
      <c r="GVQ651" s="37"/>
      <c r="GVR651" s="37"/>
      <c r="GVS651" s="37"/>
      <c r="GVT651" s="37"/>
      <c r="GVU651" s="37"/>
      <c r="GVV651" s="37"/>
      <c r="GVW651" s="37"/>
      <c r="GVX651" s="37"/>
      <c r="GVY651" s="37"/>
      <c r="GVZ651" s="37"/>
      <c r="GWA651" s="37"/>
      <c r="GWB651" s="37"/>
      <c r="GWC651" s="37"/>
      <c r="GWD651" s="37"/>
      <c r="GWE651" s="37"/>
      <c r="GWF651" s="37"/>
      <c r="GWG651" s="37"/>
      <c r="GWH651" s="37"/>
      <c r="GWI651" s="37"/>
      <c r="GWJ651" s="37"/>
      <c r="GWK651" s="37"/>
      <c r="GWL651" s="37"/>
      <c r="GWM651" s="37"/>
      <c r="GWN651" s="37"/>
      <c r="GWO651" s="37"/>
      <c r="GWP651" s="37"/>
      <c r="GWQ651" s="37"/>
      <c r="GWR651" s="37"/>
      <c r="GWS651" s="37"/>
      <c r="GWT651" s="37"/>
      <c r="GWU651" s="37"/>
      <c r="GWV651" s="37"/>
      <c r="GWW651" s="37"/>
      <c r="GWX651" s="37"/>
      <c r="GWY651" s="37"/>
      <c r="GWZ651" s="37"/>
      <c r="GXA651" s="37"/>
      <c r="GXB651" s="37"/>
      <c r="GXC651" s="37"/>
      <c r="GXD651" s="37"/>
      <c r="GXE651" s="37"/>
      <c r="GXF651" s="37"/>
      <c r="GXG651" s="37"/>
      <c r="GXH651" s="37"/>
      <c r="GXI651" s="37"/>
      <c r="GXJ651" s="37"/>
      <c r="GXK651" s="37"/>
      <c r="GXL651" s="37"/>
      <c r="GXM651" s="37"/>
      <c r="GXN651" s="37"/>
      <c r="GXO651" s="37"/>
      <c r="GXP651" s="37"/>
      <c r="GXQ651" s="37"/>
      <c r="GXR651" s="37"/>
      <c r="GXS651" s="37"/>
      <c r="GXT651" s="37"/>
      <c r="GXU651" s="37"/>
      <c r="GXV651" s="37"/>
      <c r="GXW651" s="37"/>
      <c r="GXX651" s="37"/>
      <c r="GXY651" s="37"/>
      <c r="GXZ651" s="37"/>
      <c r="GYA651" s="37"/>
      <c r="GYB651" s="37"/>
      <c r="GYC651" s="37"/>
      <c r="GYD651" s="37"/>
      <c r="GYE651" s="37"/>
      <c r="GYF651" s="37"/>
      <c r="GYG651" s="37"/>
      <c r="GYH651" s="37"/>
      <c r="GYI651" s="37"/>
      <c r="GYJ651" s="37"/>
      <c r="GYK651" s="37"/>
      <c r="GYL651" s="37"/>
      <c r="GYM651" s="37"/>
      <c r="GYN651" s="37"/>
      <c r="GYO651" s="37"/>
      <c r="GYP651" s="37"/>
      <c r="GYQ651" s="37"/>
      <c r="GYR651" s="37"/>
      <c r="GYS651" s="37"/>
      <c r="GYT651" s="37"/>
      <c r="GYU651" s="37"/>
      <c r="GYV651" s="37"/>
      <c r="GYW651" s="37"/>
      <c r="GYX651" s="37"/>
      <c r="GYY651" s="37"/>
      <c r="GYZ651" s="37"/>
      <c r="GZA651" s="37"/>
      <c r="GZB651" s="37"/>
      <c r="GZC651" s="37"/>
      <c r="GZD651" s="37"/>
      <c r="GZE651" s="37"/>
      <c r="GZF651" s="37"/>
      <c r="GZG651" s="37"/>
      <c r="GZH651" s="37"/>
      <c r="GZI651" s="37"/>
      <c r="GZJ651" s="37"/>
      <c r="GZK651" s="37"/>
      <c r="GZL651" s="37"/>
      <c r="GZM651" s="37"/>
      <c r="GZN651" s="37"/>
      <c r="GZO651" s="37"/>
      <c r="GZP651" s="37"/>
      <c r="GZQ651" s="37"/>
      <c r="GZR651" s="37"/>
      <c r="GZS651" s="37"/>
      <c r="GZT651" s="37"/>
      <c r="GZU651" s="37"/>
      <c r="GZV651" s="37"/>
      <c r="GZW651" s="37"/>
      <c r="GZX651" s="37"/>
      <c r="GZY651" s="37"/>
      <c r="GZZ651" s="37"/>
      <c r="HAA651" s="37"/>
      <c r="HAB651" s="37"/>
      <c r="HAC651" s="37"/>
      <c r="HAD651" s="37"/>
      <c r="HAE651" s="37"/>
      <c r="HAF651" s="37"/>
      <c r="HAG651" s="37"/>
      <c r="HAH651" s="37"/>
      <c r="HAI651" s="37"/>
      <c r="HAJ651" s="37"/>
      <c r="HAK651" s="37"/>
      <c r="HAL651" s="37"/>
      <c r="HAM651" s="37"/>
      <c r="HAN651" s="37"/>
      <c r="HAO651" s="37"/>
      <c r="HAP651" s="37"/>
      <c r="HAQ651" s="37"/>
      <c r="HAR651" s="37"/>
      <c r="HAS651" s="37"/>
      <c r="HAT651" s="37"/>
      <c r="HAU651" s="37"/>
      <c r="HAV651" s="37"/>
      <c r="HAW651" s="37"/>
      <c r="HAX651" s="37"/>
      <c r="HAY651" s="37"/>
      <c r="HAZ651" s="37"/>
      <c r="HBA651" s="37"/>
      <c r="HBB651" s="37"/>
      <c r="HBC651" s="37"/>
      <c r="HBD651" s="37"/>
      <c r="HBE651" s="37"/>
      <c r="HBF651" s="37"/>
      <c r="HBG651" s="37"/>
      <c r="HBH651" s="37"/>
      <c r="HBI651" s="37"/>
      <c r="HBJ651" s="37"/>
      <c r="HBK651" s="37"/>
      <c r="HBL651" s="37"/>
      <c r="HBM651" s="37"/>
      <c r="HBN651" s="37"/>
      <c r="HBO651" s="37"/>
      <c r="HBP651" s="37"/>
      <c r="HBQ651" s="37"/>
      <c r="HBR651" s="37"/>
      <c r="HBS651" s="37"/>
      <c r="HBT651" s="37"/>
      <c r="HBU651" s="37"/>
      <c r="HBV651" s="37"/>
      <c r="HBW651" s="37"/>
      <c r="HBX651" s="37"/>
      <c r="HBY651" s="37"/>
      <c r="HBZ651" s="37"/>
      <c r="HCA651" s="37"/>
      <c r="HCB651" s="37"/>
      <c r="HCC651" s="37"/>
      <c r="HCD651" s="37"/>
      <c r="HCE651" s="37"/>
      <c r="HCF651" s="37"/>
      <c r="HCG651" s="37"/>
      <c r="HCH651" s="37"/>
      <c r="HCI651" s="37"/>
      <c r="HCJ651" s="37"/>
      <c r="HCK651" s="37"/>
      <c r="HCL651" s="37"/>
      <c r="HCM651" s="37"/>
      <c r="HCN651" s="37"/>
      <c r="HCO651" s="37"/>
      <c r="HCP651" s="37"/>
      <c r="HCQ651" s="37"/>
      <c r="HCR651" s="37"/>
      <c r="HCS651" s="37"/>
      <c r="HCT651" s="37"/>
      <c r="HCU651" s="37"/>
      <c r="HCV651" s="37"/>
      <c r="HCW651" s="37"/>
      <c r="HCX651" s="37"/>
      <c r="HCY651" s="37"/>
      <c r="HCZ651" s="37"/>
      <c r="HDA651" s="37"/>
      <c r="HDB651" s="37"/>
      <c r="HDC651" s="37"/>
      <c r="HDD651" s="37"/>
      <c r="HDE651" s="37"/>
      <c r="HDF651" s="37"/>
      <c r="HDG651" s="37"/>
      <c r="HDH651" s="37"/>
      <c r="HDI651" s="37"/>
      <c r="HDJ651" s="37"/>
      <c r="HDK651" s="37"/>
      <c r="HDL651" s="37"/>
      <c r="HDM651" s="37"/>
      <c r="HDN651" s="37"/>
      <c r="HDO651" s="37"/>
      <c r="HDP651" s="37"/>
      <c r="HDQ651" s="37"/>
      <c r="HDR651" s="37"/>
      <c r="HDS651" s="37"/>
      <c r="HDT651" s="37"/>
      <c r="HDU651" s="37"/>
      <c r="HDV651" s="37"/>
      <c r="HDW651" s="37"/>
      <c r="HDX651" s="37"/>
      <c r="HDY651" s="37"/>
      <c r="HDZ651" s="37"/>
      <c r="HEA651" s="37"/>
      <c r="HEB651" s="37"/>
      <c r="HEC651" s="37"/>
      <c r="HED651" s="37"/>
      <c r="HEE651" s="37"/>
      <c r="HEF651" s="37"/>
      <c r="HEG651" s="37"/>
      <c r="HEH651" s="37"/>
      <c r="HEI651" s="37"/>
      <c r="HEJ651" s="37"/>
      <c r="HEK651" s="37"/>
      <c r="HEL651" s="37"/>
      <c r="HEM651" s="37"/>
      <c r="HEN651" s="37"/>
      <c r="HEO651" s="37"/>
      <c r="HEP651" s="37"/>
      <c r="HEQ651" s="37"/>
      <c r="HER651" s="37"/>
      <c r="HES651" s="37"/>
      <c r="HET651" s="37"/>
      <c r="HEU651" s="37"/>
      <c r="HEV651" s="37"/>
      <c r="HEW651" s="37"/>
      <c r="HEX651" s="37"/>
      <c r="HEY651" s="37"/>
      <c r="HEZ651" s="37"/>
      <c r="HFA651" s="37"/>
      <c r="HFB651" s="37"/>
      <c r="HFC651" s="37"/>
      <c r="HFD651" s="37"/>
      <c r="HFE651" s="37"/>
      <c r="HFF651" s="37"/>
      <c r="HFG651" s="37"/>
      <c r="HFH651" s="37"/>
      <c r="HFI651" s="37"/>
      <c r="HFJ651" s="37"/>
      <c r="HFK651" s="37"/>
      <c r="HFL651" s="37"/>
      <c r="HFM651" s="37"/>
      <c r="HFN651" s="37"/>
      <c r="HFO651" s="37"/>
      <c r="HFP651" s="37"/>
      <c r="HFQ651" s="37"/>
      <c r="HFR651" s="37"/>
      <c r="HFS651" s="37"/>
      <c r="HFT651" s="37"/>
      <c r="HFU651" s="37"/>
      <c r="HFV651" s="37"/>
      <c r="HFW651" s="37"/>
      <c r="HFX651" s="37"/>
      <c r="HFY651" s="37"/>
      <c r="HFZ651" s="37"/>
      <c r="HGA651" s="37"/>
      <c r="HGB651" s="37"/>
      <c r="HGC651" s="37"/>
      <c r="HGD651" s="37"/>
      <c r="HGE651" s="37"/>
      <c r="HGF651" s="37"/>
      <c r="HGG651" s="37"/>
      <c r="HGH651" s="37"/>
      <c r="HGI651" s="37"/>
      <c r="HGJ651" s="37"/>
      <c r="HGK651" s="37"/>
      <c r="HGL651" s="37"/>
      <c r="HGM651" s="37"/>
      <c r="HGN651" s="37"/>
      <c r="HGO651" s="37"/>
      <c r="HGP651" s="37"/>
      <c r="HGQ651" s="37"/>
      <c r="HGR651" s="37"/>
      <c r="HGS651" s="37"/>
      <c r="HGT651" s="37"/>
      <c r="HGU651" s="37"/>
      <c r="HGV651" s="37"/>
      <c r="HGW651" s="37"/>
      <c r="HGX651" s="37"/>
      <c r="HGY651" s="37"/>
      <c r="HGZ651" s="37"/>
      <c r="HHA651" s="37"/>
      <c r="HHB651" s="37"/>
      <c r="HHC651" s="37"/>
      <c r="HHD651" s="37"/>
      <c r="HHE651" s="37"/>
      <c r="HHF651" s="37"/>
      <c r="HHG651" s="37"/>
      <c r="HHH651" s="37"/>
      <c r="HHI651" s="37"/>
      <c r="HHJ651" s="37"/>
      <c r="HHK651" s="37"/>
      <c r="HHL651" s="37"/>
      <c r="HHM651" s="37"/>
      <c r="HHN651" s="37"/>
      <c r="HHO651" s="37"/>
      <c r="HHP651" s="37"/>
      <c r="HHQ651" s="37"/>
      <c r="HHR651" s="37"/>
      <c r="HHS651" s="37"/>
      <c r="HHT651" s="37"/>
      <c r="HHU651" s="37"/>
      <c r="HHV651" s="37"/>
      <c r="HHW651" s="37"/>
      <c r="HHX651" s="37"/>
      <c r="HHY651" s="37"/>
      <c r="HHZ651" s="37"/>
      <c r="HIA651" s="37"/>
      <c r="HIB651" s="37"/>
      <c r="HIC651" s="37"/>
      <c r="HID651" s="37"/>
      <c r="HIE651" s="37"/>
      <c r="HIF651" s="37"/>
      <c r="HIG651" s="37"/>
      <c r="HIH651" s="37"/>
      <c r="HII651" s="37"/>
      <c r="HIJ651" s="37"/>
      <c r="HIK651" s="37"/>
      <c r="HIL651" s="37"/>
      <c r="HIM651" s="37"/>
      <c r="HIN651" s="37"/>
      <c r="HIO651" s="37"/>
      <c r="HIP651" s="37"/>
      <c r="HIQ651" s="37"/>
      <c r="HIR651" s="37"/>
      <c r="HIS651" s="37"/>
      <c r="HIT651" s="37"/>
      <c r="HIU651" s="37"/>
      <c r="HIV651" s="37"/>
      <c r="HIW651" s="37"/>
      <c r="HIX651" s="37"/>
      <c r="HIY651" s="37"/>
      <c r="HIZ651" s="37"/>
      <c r="HJA651" s="37"/>
      <c r="HJB651" s="37"/>
      <c r="HJC651" s="37"/>
      <c r="HJD651" s="37"/>
      <c r="HJE651" s="37"/>
      <c r="HJF651" s="37"/>
      <c r="HJG651" s="37"/>
      <c r="HJH651" s="37"/>
      <c r="HJI651" s="37"/>
      <c r="HJJ651" s="37"/>
      <c r="HJK651" s="37"/>
      <c r="HJL651" s="37"/>
      <c r="HJM651" s="37"/>
      <c r="HJN651" s="37"/>
      <c r="HJO651" s="37"/>
      <c r="HJP651" s="37"/>
      <c r="HJQ651" s="37"/>
      <c r="HJR651" s="37"/>
      <c r="HJS651" s="37"/>
      <c r="HJT651" s="37"/>
      <c r="HJU651" s="37"/>
      <c r="HJV651" s="37"/>
      <c r="HJW651" s="37"/>
      <c r="HJX651" s="37"/>
      <c r="HJY651" s="37"/>
      <c r="HJZ651" s="37"/>
      <c r="HKA651" s="37"/>
      <c r="HKB651" s="37"/>
      <c r="HKC651" s="37"/>
      <c r="HKD651" s="37"/>
      <c r="HKE651" s="37"/>
      <c r="HKF651" s="37"/>
      <c r="HKG651" s="37"/>
      <c r="HKH651" s="37"/>
      <c r="HKI651" s="37"/>
      <c r="HKJ651" s="37"/>
      <c r="HKK651" s="37"/>
      <c r="HKL651" s="37"/>
      <c r="HKM651" s="37"/>
      <c r="HKN651" s="37"/>
      <c r="HKO651" s="37"/>
      <c r="HKP651" s="37"/>
      <c r="HKQ651" s="37"/>
      <c r="HKR651" s="37"/>
      <c r="HKS651" s="37"/>
      <c r="HKT651" s="37"/>
      <c r="HKU651" s="37"/>
      <c r="HKV651" s="37"/>
      <c r="HKW651" s="37"/>
      <c r="HKX651" s="37"/>
      <c r="HKY651" s="37"/>
      <c r="HKZ651" s="37"/>
      <c r="HLA651" s="37"/>
      <c r="HLB651" s="37"/>
      <c r="HLC651" s="37"/>
      <c r="HLD651" s="37"/>
      <c r="HLE651" s="37"/>
      <c r="HLF651" s="37"/>
      <c r="HLG651" s="37"/>
      <c r="HLH651" s="37"/>
      <c r="HLI651" s="37"/>
      <c r="HLJ651" s="37"/>
      <c r="HLK651" s="37"/>
      <c r="HLL651" s="37"/>
      <c r="HLM651" s="37"/>
      <c r="HLN651" s="37"/>
      <c r="HLO651" s="37"/>
      <c r="HLP651" s="37"/>
      <c r="HLQ651" s="37"/>
      <c r="HLR651" s="37"/>
      <c r="HLS651" s="37"/>
      <c r="HLT651" s="37"/>
      <c r="HLU651" s="37"/>
      <c r="HLV651" s="37"/>
      <c r="HLW651" s="37"/>
      <c r="HLX651" s="37"/>
      <c r="HLY651" s="37"/>
      <c r="HLZ651" s="37"/>
      <c r="HMA651" s="37"/>
      <c r="HMB651" s="37"/>
      <c r="HMC651" s="37"/>
      <c r="HMD651" s="37"/>
      <c r="HME651" s="37"/>
      <c r="HMF651" s="37"/>
      <c r="HMG651" s="37"/>
      <c r="HMH651" s="37"/>
      <c r="HMI651" s="37"/>
      <c r="HMJ651" s="37"/>
      <c r="HMK651" s="37"/>
      <c r="HML651" s="37"/>
      <c r="HMM651" s="37"/>
      <c r="HMN651" s="37"/>
      <c r="HMO651" s="37"/>
      <c r="HMP651" s="37"/>
      <c r="HMQ651" s="37"/>
      <c r="HMR651" s="37"/>
      <c r="HMS651" s="37"/>
      <c r="HMT651" s="37"/>
      <c r="HMU651" s="37"/>
      <c r="HMV651" s="37"/>
      <c r="HMW651" s="37"/>
      <c r="HMX651" s="37"/>
      <c r="HMY651" s="37"/>
      <c r="HMZ651" s="37"/>
      <c r="HNA651" s="37"/>
      <c r="HNB651" s="37"/>
      <c r="HNC651" s="37"/>
      <c r="HND651" s="37"/>
      <c r="HNE651" s="37"/>
      <c r="HNF651" s="37"/>
      <c r="HNG651" s="37"/>
      <c r="HNH651" s="37"/>
      <c r="HNI651" s="37"/>
      <c r="HNJ651" s="37"/>
      <c r="HNK651" s="37"/>
      <c r="HNL651" s="37"/>
      <c r="HNM651" s="37"/>
      <c r="HNN651" s="37"/>
      <c r="HNO651" s="37"/>
      <c r="HNP651" s="37"/>
      <c r="HNQ651" s="37"/>
      <c r="HNR651" s="37"/>
      <c r="HNS651" s="37"/>
      <c r="HNT651" s="37"/>
      <c r="HNU651" s="37"/>
      <c r="HNV651" s="37"/>
      <c r="HNW651" s="37"/>
      <c r="HNX651" s="37"/>
      <c r="HNY651" s="37"/>
      <c r="HNZ651" s="37"/>
      <c r="HOA651" s="37"/>
      <c r="HOB651" s="37"/>
      <c r="HOC651" s="37"/>
      <c r="HOD651" s="37"/>
      <c r="HOE651" s="37"/>
      <c r="HOF651" s="37"/>
      <c r="HOG651" s="37"/>
      <c r="HOH651" s="37"/>
      <c r="HOI651" s="37"/>
      <c r="HOJ651" s="37"/>
      <c r="HOK651" s="37"/>
      <c r="HOL651" s="37"/>
      <c r="HOM651" s="37"/>
      <c r="HON651" s="37"/>
      <c r="HOO651" s="37"/>
      <c r="HOP651" s="37"/>
      <c r="HOQ651" s="37"/>
      <c r="HOR651" s="37"/>
      <c r="HOS651" s="37"/>
      <c r="HOT651" s="37"/>
      <c r="HOU651" s="37"/>
      <c r="HOV651" s="37"/>
      <c r="HOW651" s="37"/>
      <c r="HOX651" s="37"/>
      <c r="HOY651" s="37"/>
      <c r="HOZ651" s="37"/>
      <c r="HPA651" s="37"/>
      <c r="HPB651" s="37"/>
      <c r="HPC651" s="37"/>
      <c r="HPD651" s="37"/>
      <c r="HPE651" s="37"/>
      <c r="HPF651" s="37"/>
      <c r="HPG651" s="37"/>
      <c r="HPH651" s="37"/>
      <c r="HPI651" s="37"/>
      <c r="HPJ651" s="37"/>
      <c r="HPK651" s="37"/>
      <c r="HPL651" s="37"/>
      <c r="HPM651" s="37"/>
      <c r="HPN651" s="37"/>
      <c r="HPO651" s="37"/>
      <c r="HPP651" s="37"/>
      <c r="HPQ651" s="37"/>
      <c r="HPR651" s="37"/>
      <c r="HPS651" s="37"/>
      <c r="HPT651" s="37"/>
      <c r="HPU651" s="37"/>
      <c r="HPV651" s="37"/>
      <c r="HPW651" s="37"/>
      <c r="HPX651" s="37"/>
      <c r="HPY651" s="37"/>
      <c r="HPZ651" s="37"/>
      <c r="HQA651" s="37"/>
      <c r="HQB651" s="37"/>
      <c r="HQC651" s="37"/>
      <c r="HQD651" s="37"/>
      <c r="HQE651" s="37"/>
      <c r="HQF651" s="37"/>
      <c r="HQG651" s="37"/>
      <c r="HQH651" s="37"/>
      <c r="HQI651" s="37"/>
      <c r="HQJ651" s="37"/>
      <c r="HQK651" s="37"/>
      <c r="HQL651" s="37"/>
      <c r="HQM651" s="37"/>
      <c r="HQN651" s="37"/>
      <c r="HQO651" s="37"/>
      <c r="HQP651" s="37"/>
      <c r="HQQ651" s="37"/>
      <c r="HQR651" s="37"/>
      <c r="HQS651" s="37"/>
      <c r="HQT651" s="37"/>
      <c r="HQU651" s="37"/>
      <c r="HQV651" s="37"/>
      <c r="HQW651" s="37"/>
      <c r="HQX651" s="37"/>
      <c r="HQY651" s="37"/>
      <c r="HQZ651" s="37"/>
      <c r="HRA651" s="37"/>
      <c r="HRB651" s="37"/>
      <c r="HRC651" s="37"/>
      <c r="HRD651" s="37"/>
      <c r="HRE651" s="37"/>
      <c r="HRF651" s="37"/>
      <c r="HRG651" s="37"/>
      <c r="HRH651" s="37"/>
      <c r="HRI651" s="37"/>
      <c r="HRJ651" s="37"/>
      <c r="HRK651" s="37"/>
      <c r="HRL651" s="37"/>
      <c r="HRM651" s="37"/>
      <c r="HRN651" s="37"/>
      <c r="HRO651" s="37"/>
      <c r="HRP651" s="37"/>
      <c r="HRQ651" s="37"/>
      <c r="HRR651" s="37"/>
      <c r="HRS651" s="37"/>
      <c r="HRT651" s="37"/>
      <c r="HRU651" s="37"/>
      <c r="HRV651" s="37"/>
      <c r="HRW651" s="37"/>
      <c r="HRX651" s="37"/>
      <c r="HRY651" s="37"/>
      <c r="HRZ651" s="37"/>
      <c r="HSA651" s="37"/>
      <c r="HSB651" s="37"/>
      <c r="HSC651" s="37"/>
      <c r="HSD651" s="37"/>
      <c r="HSE651" s="37"/>
      <c r="HSF651" s="37"/>
      <c r="HSG651" s="37"/>
      <c r="HSH651" s="37"/>
      <c r="HSI651" s="37"/>
      <c r="HSJ651" s="37"/>
      <c r="HSK651" s="37"/>
      <c r="HSL651" s="37"/>
      <c r="HSM651" s="37"/>
      <c r="HSN651" s="37"/>
      <c r="HSO651" s="37"/>
      <c r="HSP651" s="37"/>
      <c r="HSQ651" s="37"/>
      <c r="HSR651" s="37"/>
      <c r="HSS651" s="37"/>
      <c r="HST651" s="37"/>
      <c r="HSU651" s="37"/>
      <c r="HSV651" s="37"/>
      <c r="HSW651" s="37"/>
      <c r="HSX651" s="37"/>
      <c r="HSY651" s="37"/>
      <c r="HSZ651" s="37"/>
      <c r="HTA651" s="37"/>
      <c r="HTB651" s="37"/>
      <c r="HTC651" s="37"/>
      <c r="HTD651" s="37"/>
      <c r="HTE651" s="37"/>
      <c r="HTF651" s="37"/>
      <c r="HTG651" s="37"/>
      <c r="HTH651" s="37"/>
      <c r="HTI651" s="37"/>
      <c r="HTJ651" s="37"/>
      <c r="HTK651" s="37"/>
      <c r="HTL651" s="37"/>
      <c r="HTM651" s="37"/>
      <c r="HTN651" s="37"/>
      <c r="HTO651" s="37"/>
      <c r="HTP651" s="37"/>
      <c r="HTQ651" s="37"/>
      <c r="HTR651" s="37"/>
      <c r="HTS651" s="37"/>
      <c r="HTT651" s="37"/>
      <c r="HTU651" s="37"/>
      <c r="HTV651" s="37"/>
      <c r="HTW651" s="37"/>
      <c r="HTX651" s="37"/>
      <c r="HTY651" s="37"/>
      <c r="HTZ651" s="37"/>
      <c r="HUA651" s="37"/>
      <c r="HUB651" s="37"/>
      <c r="HUC651" s="37"/>
      <c r="HUD651" s="37"/>
      <c r="HUE651" s="37"/>
      <c r="HUF651" s="37"/>
      <c r="HUG651" s="37"/>
      <c r="HUH651" s="37"/>
      <c r="HUI651" s="37"/>
      <c r="HUJ651" s="37"/>
      <c r="HUK651" s="37"/>
      <c r="HUL651" s="37"/>
      <c r="HUM651" s="37"/>
      <c r="HUN651" s="37"/>
      <c r="HUO651" s="37"/>
      <c r="HUP651" s="37"/>
      <c r="HUQ651" s="37"/>
      <c r="HUR651" s="37"/>
      <c r="HUS651" s="37"/>
      <c r="HUT651" s="37"/>
      <c r="HUU651" s="37"/>
      <c r="HUV651" s="37"/>
      <c r="HUW651" s="37"/>
      <c r="HUX651" s="37"/>
      <c r="HUY651" s="37"/>
      <c r="HUZ651" s="37"/>
      <c r="HVA651" s="37"/>
      <c r="HVB651" s="37"/>
      <c r="HVC651" s="37"/>
      <c r="HVD651" s="37"/>
      <c r="HVE651" s="37"/>
      <c r="HVF651" s="37"/>
      <c r="HVG651" s="37"/>
      <c r="HVH651" s="37"/>
      <c r="HVI651" s="37"/>
      <c r="HVJ651" s="37"/>
      <c r="HVK651" s="37"/>
      <c r="HVL651" s="37"/>
      <c r="HVM651" s="37"/>
      <c r="HVN651" s="37"/>
      <c r="HVO651" s="37"/>
      <c r="HVP651" s="37"/>
      <c r="HVQ651" s="37"/>
      <c r="HVR651" s="37"/>
      <c r="HVS651" s="37"/>
      <c r="HVT651" s="37"/>
      <c r="HVU651" s="37"/>
      <c r="HVV651" s="37"/>
      <c r="HVW651" s="37"/>
      <c r="HVX651" s="37"/>
      <c r="HVY651" s="37"/>
      <c r="HVZ651" s="37"/>
      <c r="HWA651" s="37"/>
      <c r="HWB651" s="37"/>
      <c r="HWC651" s="37"/>
      <c r="HWD651" s="37"/>
      <c r="HWE651" s="37"/>
      <c r="HWF651" s="37"/>
      <c r="HWG651" s="37"/>
      <c r="HWH651" s="37"/>
      <c r="HWI651" s="37"/>
      <c r="HWJ651" s="37"/>
      <c r="HWK651" s="37"/>
      <c r="HWL651" s="37"/>
      <c r="HWM651" s="37"/>
      <c r="HWN651" s="37"/>
      <c r="HWO651" s="37"/>
      <c r="HWP651" s="37"/>
      <c r="HWQ651" s="37"/>
      <c r="HWR651" s="37"/>
      <c r="HWS651" s="37"/>
      <c r="HWT651" s="37"/>
      <c r="HWU651" s="37"/>
      <c r="HWV651" s="37"/>
      <c r="HWW651" s="37"/>
      <c r="HWX651" s="37"/>
      <c r="HWY651" s="37"/>
      <c r="HWZ651" s="37"/>
      <c r="HXA651" s="37"/>
      <c r="HXB651" s="37"/>
      <c r="HXC651" s="37"/>
      <c r="HXD651" s="37"/>
      <c r="HXE651" s="37"/>
      <c r="HXF651" s="37"/>
      <c r="HXG651" s="37"/>
      <c r="HXH651" s="37"/>
      <c r="HXI651" s="37"/>
      <c r="HXJ651" s="37"/>
      <c r="HXK651" s="37"/>
      <c r="HXL651" s="37"/>
      <c r="HXM651" s="37"/>
      <c r="HXN651" s="37"/>
      <c r="HXO651" s="37"/>
      <c r="HXP651" s="37"/>
      <c r="HXQ651" s="37"/>
      <c r="HXR651" s="37"/>
      <c r="HXS651" s="37"/>
      <c r="HXT651" s="37"/>
      <c r="HXU651" s="37"/>
      <c r="HXV651" s="37"/>
      <c r="HXW651" s="37"/>
      <c r="HXX651" s="37"/>
      <c r="HXY651" s="37"/>
      <c r="HXZ651" s="37"/>
      <c r="HYA651" s="37"/>
      <c r="HYB651" s="37"/>
      <c r="HYC651" s="37"/>
      <c r="HYD651" s="37"/>
      <c r="HYE651" s="37"/>
      <c r="HYF651" s="37"/>
      <c r="HYG651" s="37"/>
      <c r="HYH651" s="37"/>
      <c r="HYI651" s="37"/>
      <c r="HYJ651" s="37"/>
      <c r="HYK651" s="37"/>
      <c r="HYL651" s="37"/>
      <c r="HYM651" s="37"/>
      <c r="HYN651" s="37"/>
      <c r="HYO651" s="37"/>
      <c r="HYP651" s="37"/>
      <c r="HYQ651" s="37"/>
      <c r="HYR651" s="37"/>
      <c r="HYS651" s="37"/>
      <c r="HYT651" s="37"/>
      <c r="HYU651" s="37"/>
      <c r="HYV651" s="37"/>
      <c r="HYW651" s="37"/>
      <c r="HYX651" s="37"/>
      <c r="HYY651" s="37"/>
      <c r="HYZ651" s="37"/>
      <c r="HZA651" s="37"/>
      <c r="HZB651" s="37"/>
      <c r="HZC651" s="37"/>
      <c r="HZD651" s="37"/>
      <c r="HZE651" s="37"/>
      <c r="HZF651" s="37"/>
      <c r="HZG651" s="37"/>
      <c r="HZH651" s="37"/>
      <c r="HZI651" s="37"/>
      <c r="HZJ651" s="37"/>
      <c r="HZK651" s="37"/>
      <c r="HZL651" s="37"/>
      <c r="HZM651" s="37"/>
      <c r="HZN651" s="37"/>
      <c r="HZO651" s="37"/>
      <c r="HZP651" s="37"/>
      <c r="HZQ651" s="37"/>
      <c r="HZR651" s="37"/>
      <c r="HZS651" s="37"/>
      <c r="HZT651" s="37"/>
      <c r="HZU651" s="37"/>
      <c r="HZV651" s="37"/>
      <c r="HZW651" s="37"/>
      <c r="HZX651" s="37"/>
      <c r="HZY651" s="37"/>
      <c r="HZZ651" s="37"/>
      <c r="IAA651" s="37"/>
      <c r="IAB651" s="37"/>
      <c r="IAC651" s="37"/>
      <c r="IAD651" s="37"/>
      <c r="IAE651" s="37"/>
      <c r="IAF651" s="37"/>
      <c r="IAG651" s="37"/>
      <c r="IAH651" s="37"/>
      <c r="IAI651" s="37"/>
      <c r="IAJ651" s="37"/>
      <c r="IAK651" s="37"/>
      <c r="IAL651" s="37"/>
      <c r="IAM651" s="37"/>
      <c r="IAN651" s="37"/>
      <c r="IAO651" s="37"/>
      <c r="IAP651" s="37"/>
      <c r="IAQ651" s="37"/>
      <c r="IAR651" s="37"/>
      <c r="IAS651" s="37"/>
      <c r="IAT651" s="37"/>
      <c r="IAU651" s="37"/>
      <c r="IAV651" s="37"/>
      <c r="IAW651" s="37"/>
      <c r="IAX651" s="37"/>
      <c r="IAY651" s="37"/>
      <c r="IAZ651" s="37"/>
      <c r="IBA651" s="37"/>
      <c r="IBB651" s="37"/>
      <c r="IBC651" s="37"/>
      <c r="IBD651" s="37"/>
      <c r="IBE651" s="37"/>
      <c r="IBF651" s="37"/>
      <c r="IBG651" s="37"/>
      <c r="IBH651" s="37"/>
      <c r="IBI651" s="37"/>
      <c r="IBJ651" s="37"/>
      <c r="IBK651" s="37"/>
      <c r="IBL651" s="37"/>
      <c r="IBM651" s="37"/>
      <c r="IBN651" s="37"/>
      <c r="IBO651" s="37"/>
      <c r="IBP651" s="37"/>
      <c r="IBQ651" s="37"/>
      <c r="IBR651" s="37"/>
      <c r="IBS651" s="37"/>
      <c r="IBT651" s="37"/>
      <c r="IBU651" s="37"/>
      <c r="IBV651" s="37"/>
      <c r="IBW651" s="37"/>
      <c r="IBX651" s="37"/>
      <c r="IBY651" s="37"/>
      <c r="IBZ651" s="37"/>
      <c r="ICA651" s="37"/>
      <c r="ICB651" s="37"/>
      <c r="ICC651" s="37"/>
      <c r="ICD651" s="37"/>
      <c r="ICE651" s="37"/>
      <c r="ICF651" s="37"/>
      <c r="ICG651" s="37"/>
      <c r="ICH651" s="37"/>
      <c r="ICI651" s="37"/>
      <c r="ICJ651" s="37"/>
      <c r="ICK651" s="37"/>
      <c r="ICL651" s="37"/>
      <c r="ICM651" s="37"/>
      <c r="ICN651" s="37"/>
      <c r="ICO651" s="37"/>
      <c r="ICP651" s="37"/>
      <c r="ICQ651" s="37"/>
      <c r="ICR651" s="37"/>
      <c r="ICS651" s="37"/>
      <c r="ICT651" s="37"/>
      <c r="ICU651" s="37"/>
      <c r="ICV651" s="37"/>
      <c r="ICW651" s="37"/>
      <c r="ICX651" s="37"/>
      <c r="ICY651" s="37"/>
      <c r="ICZ651" s="37"/>
      <c r="IDA651" s="37"/>
      <c r="IDB651" s="37"/>
      <c r="IDC651" s="37"/>
      <c r="IDD651" s="37"/>
      <c r="IDE651" s="37"/>
      <c r="IDF651" s="37"/>
      <c r="IDG651" s="37"/>
      <c r="IDH651" s="37"/>
      <c r="IDI651" s="37"/>
      <c r="IDJ651" s="37"/>
      <c r="IDK651" s="37"/>
      <c r="IDL651" s="37"/>
      <c r="IDM651" s="37"/>
      <c r="IDN651" s="37"/>
      <c r="IDO651" s="37"/>
      <c r="IDP651" s="37"/>
      <c r="IDQ651" s="37"/>
      <c r="IDR651" s="37"/>
      <c r="IDS651" s="37"/>
      <c r="IDT651" s="37"/>
      <c r="IDU651" s="37"/>
      <c r="IDV651" s="37"/>
      <c r="IDW651" s="37"/>
      <c r="IDX651" s="37"/>
      <c r="IDY651" s="37"/>
      <c r="IDZ651" s="37"/>
      <c r="IEA651" s="37"/>
      <c r="IEB651" s="37"/>
      <c r="IEC651" s="37"/>
      <c r="IED651" s="37"/>
      <c r="IEE651" s="37"/>
      <c r="IEF651" s="37"/>
      <c r="IEG651" s="37"/>
      <c r="IEH651" s="37"/>
      <c r="IEI651" s="37"/>
      <c r="IEJ651" s="37"/>
      <c r="IEK651" s="37"/>
      <c r="IEL651" s="37"/>
      <c r="IEM651" s="37"/>
      <c r="IEN651" s="37"/>
      <c r="IEO651" s="37"/>
      <c r="IEP651" s="37"/>
      <c r="IEQ651" s="37"/>
      <c r="IER651" s="37"/>
      <c r="IES651" s="37"/>
      <c r="IET651" s="37"/>
      <c r="IEU651" s="37"/>
      <c r="IEV651" s="37"/>
      <c r="IEW651" s="37"/>
      <c r="IEX651" s="37"/>
      <c r="IEY651" s="37"/>
      <c r="IEZ651" s="37"/>
      <c r="IFA651" s="37"/>
      <c r="IFB651" s="37"/>
      <c r="IFC651" s="37"/>
      <c r="IFD651" s="37"/>
      <c r="IFE651" s="37"/>
      <c r="IFF651" s="37"/>
      <c r="IFG651" s="37"/>
      <c r="IFH651" s="37"/>
      <c r="IFI651" s="37"/>
      <c r="IFJ651" s="37"/>
      <c r="IFK651" s="37"/>
      <c r="IFL651" s="37"/>
      <c r="IFM651" s="37"/>
      <c r="IFN651" s="37"/>
      <c r="IFO651" s="37"/>
      <c r="IFP651" s="37"/>
      <c r="IFQ651" s="37"/>
      <c r="IFR651" s="37"/>
      <c r="IFS651" s="37"/>
      <c r="IFT651" s="37"/>
      <c r="IFU651" s="37"/>
      <c r="IFV651" s="37"/>
      <c r="IFW651" s="37"/>
      <c r="IFX651" s="37"/>
      <c r="IFY651" s="37"/>
      <c r="IFZ651" s="37"/>
      <c r="IGA651" s="37"/>
      <c r="IGB651" s="37"/>
      <c r="IGC651" s="37"/>
      <c r="IGD651" s="37"/>
      <c r="IGE651" s="37"/>
      <c r="IGF651" s="37"/>
      <c r="IGG651" s="37"/>
      <c r="IGH651" s="37"/>
      <c r="IGI651" s="37"/>
      <c r="IGJ651" s="37"/>
      <c r="IGK651" s="37"/>
      <c r="IGL651" s="37"/>
      <c r="IGM651" s="37"/>
      <c r="IGN651" s="37"/>
      <c r="IGO651" s="37"/>
      <c r="IGP651" s="37"/>
      <c r="IGQ651" s="37"/>
      <c r="IGR651" s="37"/>
      <c r="IGS651" s="37"/>
      <c r="IGT651" s="37"/>
      <c r="IGU651" s="37"/>
      <c r="IGV651" s="37"/>
      <c r="IGW651" s="37"/>
      <c r="IGX651" s="37"/>
      <c r="IGY651" s="37"/>
      <c r="IGZ651" s="37"/>
      <c r="IHA651" s="37"/>
      <c r="IHB651" s="37"/>
      <c r="IHC651" s="37"/>
      <c r="IHD651" s="37"/>
      <c r="IHE651" s="37"/>
      <c r="IHF651" s="37"/>
      <c r="IHG651" s="37"/>
      <c r="IHH651" s="37"/>
      <c r="IHI651" s="37"/>
      <c r="IHJ651" s="37"/>
      <c r="IHK651" s="37"/>
      <c r="IHL651" s="37"/>
      <c r="IHM651" s="37"/>
      <c r="IHN651" s="37"/>
      <c r="IHO651" s="37"/>
      <c r="IHP651" s="37"/>
      <c r="IHQ651" s="37"/>
      <c r="IHR651" s="37"/>
      <c r="IHS651" s="37"/>
      <c r="IHT651" s="37"/>
      <c r="IHU651" s="37"/>
      <c r="IHV651" s="37"/>
      <c r="IHW651" s="37"/>
      <c r="IHX651" s="37"/>
      <c r="IHY651" s="37"/>
      <c r="IHZ651" s="37"/>
      <c r="IIA651" s="37"/>
      <c r="IIB651" s="37"/>
      <c r="IIC651" s="37"/>
      <c r="IID651" s="37"/>
      <c r="IIE651" s="37"/>
      <c r="IIF651" s="37"/>
      <c r="IIG651" s="37"/>
      <c r="IIH651" s="37"/>
      <c r="III651" s="37"/>
      <c r="IIJ651" s="37"/>
      <c r="IIK651" s="37"/>
      <c r="IIL651" s="37"/>
      <c r="IIM651" s="37"/>
      <c r="IIN651" s="37"/>
      <c r="IIO651" s="37"/>
      <c r="IIP651" s="37"/>
      <c r="IIQ651" s="37"/>
      <c r="IIR651" s="37"/>
      <c r="IIS651" s="37"/>
      <c r="IIT651" s="37"/>
      <c r="IIU651" s="37"/>
      <c r="IIV651" s="37"/>
      <c r="IIW651" s="37"/>
      <c r="IIX651" s="37"/>
      <c r="IIY651" s="37"/>
      <c r="IIZ651" s="37"/>
      <c r="IJA651" s="37"/>
      <c r="IJB651" s="37"/>
      <c r="IJC651" s="37"/>
      <c r="IJD651" s="37"/>
      <c r="IJE651" s="37"/>
      <c r="IJF651" s="37"/>
      <c r="IJG651" s="37"/>
      <c r="IJH651" s="37"/>
      <c r="IJI651" s="37"/>
      <c r="IJJ651" s="37"/>
      <c r="IJK651" s="37"/>
      <c r="IJL651" s="37"/>
      <c r="IJM651" s="37"/>
      <c r="IJN651" s="37"/>
      <c r="IJO651" s="37"/>
      <c r="IJP651" s="37"/>
      <c r="IJQ651" s="37"/>
      <c r="IJR651" s="37"/>
      <c r="IJS651" s="37"/>
      <c r="IJT651" s="37"/>
      <c r="IJU651" s="37"/>
      <c r="IJV651" s="37"/>
      <c r="IJW651" s="37"/>
      <c r="IJX651" s="37"/>
      <c r="IJY651" s="37"/>
      <c r="IJZ651" s="37"/>
      <c r="IKA651" s="37"/>
      <c r="IKB651" s="37"/>
      <c r="IKC651" s="37"/>
      <c r="IKD651" s="37"/>
      <c r="IKE651" s="37"/>
      <c r="IKF651" s="37"/>
      <c r="IKG651" s="37"/>
      <c r="IKH651" s="37"/>
      <c r="IKI651" s="37"/>
      <c r="IKJ651" s="37"/>
      <c r="IKK651" s="37"/>
      <c r="IKL651" s="37"/>
      <c r="IKM651" s="37"/>
      <c r="IKN651" s="37"/>
      <c r="IKO651" s="37"/>
      <c r="IKP651" s="37"/>
      <c r="IKQ651" s="37"/>
      <c r="IKR651" s="37"/>
      <c r="IKS651" s="37"/>
      <c r="IKT651" s="37"/>
      <c r="IKU651" s="37"/>
      <c r="IKV651" s="37"/>
      <c r="IKW651" s="37"/>
      <c r="IKX651" s="37"/>
      <c r="IKY651" s="37"/>
      <c r="IKZ651" s="37"/>
      <c r="ILA651" s="37"/>
      <c r="ILB651" s="37"/>
      <c r="ILC651" s="37"/>
      <c r="ILD651" s="37"/>
      <c r="ILE651" s="37"/>
      <c r="ILF651" s="37"/>
      <c r="ILG651" s="37"/>
      <c r="ILH651" s="37"/>
      <c r="ILI651" s="37"/>
      <c r="ILJ651" s="37"/>
      <c r="ILK651" s="37"/>
      <c r="ILL651" s="37"/>
      <c r="ILM651" s="37"/>
      <c r="ILN651" s="37"/>
      <c r="ILO651" s="37"/>
      <c r="ILP651" s="37"/>
      <c r="ILQ651" s="37"/>
      <c r="ILR651" s="37"/>
      <c r="ILS651" s="37"/>
      <c r="ILT651" s="37"/>
      <c r="ILU651" s="37"/>
      <c r="ILV651" s="37"/>
      <c r="ILW651" s="37"/>
      <c r="ILX651" s="37"/>
      <c r="ILY651" s="37"/>
      <c r="ILZ651" s="37"/>
      <c r="IMA651" s="37"/>
      <c r="IMB651" s="37"/>
      <c r="IMC651" s="37"/>
      <c r="IMD651" s="37"/>
      <c r="IME651" s="37"/>
      <c r="IMF651" s="37"/>
      <c r="IMG651" s="37"/>
      <c r="IMH651" s="37"/>
      <c r="IMI651" s="37"/>
      <c r="IMJ651" s="37"/>
      <c r="IMK651" s="37"/>
      <c r="IML651" s="37"/>
      <c r="IMM651" s="37"/>
      <c r="IMN651" s="37"/>
      <c r="IMO651" s="37"/>
      <c r="IMP651" s="37"/>
      <c r="IMQ651" s="37"/>
      <c r="IMR651" s="37"/>
      <c r="IMS651" s="37"/>
      <c r="IMT651" s="37"/>
      <c r="IMU651" s="37"/>
      <c r="IMV651" s="37"/>
      <c r="IMW651" s="37"/>
      <c r="IMX651" s="37"/>
      <c r="IMY651" s="37"/>
      <c r="IMZ651" s="37"/>
      <c r="INA651" s="37"/>
      <c r="INB651" s="37"/>
      <c r="INC651" s="37"/>
      <c r="IND651" s="37"/>
      <c r="INE651" s="37"/>
      <c r="INF651" s="37"/>
      <c r="ING651" s="37"/>
      <c r="INH651" s="37"/>
      <c r="INI651" s="37"/>
      <c r="INJ651" s="37"/>
      <c r="INK651" s="37"/>
      <c r="INL651" s="37"/>
      <c r="INM651" s="37"/>
      <c r="INN651" s="37"/>
      <c r="INO651" s="37"/>
      <c r="INP651" s="37"/>
      <c r="INQ651" s="37"/>
      <c r="INR651" s="37"/>
      <c r="INS651" s="37"/>
      <c r="INT651" s="37"/>
      <c r="INU651" s="37"/>
      <c r="INV651" s="37"/>
      <c r="INW651" s="37"/>
      <c r="INX651" s="37"/>
      <c r="INY651" s="37"/>
      <c r="INZ651" s="37"/>
      <c r="IOA651" s="37"/>
      <c r="IOB651" s="37"/>
      <c r="IOC651" s="37"/>
      <c r="IOD651" s="37"/>
      <c r="IOE651" s="37"/>
      <c r="IOF651" s="37"/>
      <c r="IOG651" s="37"/>
      <c r="IOH651" s="37"/>
      <c r="IOI651" s="37"/>
      <c r="IOJ651" s="37"/>
      <c r="IOK651" s="37"/>
      <c r="IOL651" s="37"/>
      <c r="IOM651" s="37"/>
      <c r="ION651" s="37"/>
      <c r="IOO651" s="37"/>
      <c r="IOP651" s="37"/>
      <c r="IOQ651" s="37"/>
      <c r="IOR651" s="37"/>
      <c r="IOS651" s="37"/>
      <c r="IOT651" s="37"/>
      <c r="IOU651" s="37"/>
      <c r="IOV651" s="37"/>
      <c r="IOW651" s="37"/>
      <c r="IOX651" s="37"/>
      <c r="IOY651" s="37"/>
      <c r="IOZ651" s="37"/>
      <c r="IPA651" s="37"/>
      <c r="IPB651" s="37"/>
      <c r="IPC651" s="37"/>
      <c r="IPD651" s="37"/>
      <c r="IPE651" s="37"/>
      <c r="IPF651" s="37"/>
      <c r="IPG651" s="37"/>
      <c r="IPH651" s="37"/>
      <c r="IPI651" s="37"/>
      <c r="IPJ651" s="37"/>
      <c r="IPK651" s="37"/>
      <c r="IPL651" s="37"/>
      <c r="IPM651" s="37"/>
      <c r="IPN651" s="37"/>
      <c r="IPO651" s="37"/>
      <c r="IPP651" s="37"/>
      <c r="IPQ651" s="37"/>
      <c r="IPR651" s="37"/>
      <c r="IPS651" s="37"/>
      <c r="IPT651" s="37"/>
      <c r="IPU651" s="37"/>
      <c r="IPV651" s="37"/>
      <c r="IPW651" s="37"/>
      <c r="IPX651" s="37"/>
      <c r="IPY651" s="37"/>
      <c r="IPZ651" s="37"/>
      <c r="IQA651" s="37"/>
      <c r="IQB651" s="37"/>
      <c r="IQC651" s="37"/>
      <c r="IQD651" s="37"/>
      <c r="IQE651" s="37"/>
      <c r="IQF651" s="37"/>
      <c r="IQG651" s="37"/>
      <c r="IQH651" s="37"/>
      <c r="IQI651" s="37"/>
      <c r="IQJ651" s="37"/>
      <c r="IQK651" s="37"/>
      <c r="IQL651" s="37"/>
      <c r="IQM651" s="37"/>
      <c r="IQN651" s="37"/>
      <c r="IQO651" s="37"/>
      <c r="IQP651" s="37"/>
      <c r="IQQ651" s="37"/>
      <c r="IQR651" s="37"/>
      <c r="IQS651" s="37"/>
      <c r="IQT651" s="37"/>
      <c r="IQU651" s="37"/>
      <c r="IQV651" s="37"/>
      <c r="IQW651" s="37"/>
      <c r="IQX651" s="37"/>
      <c r="IQY651" s="37"/>
      <c r="IQZ651" s="37"/>
      <c r="IRA651" s="37"/>
      <c r="IRB651" s="37"/>
      <c r="IRC651" s="37"/>
      <c r="IRD651" s="37"/>
      <c r="IRE651" s="37"/>
      <c r="IRF651" s="37"/>
      <c r="IRG651" s="37"/>
      <c r="IRH651" s="37"/>
      <c r="IRI651" s="37"/>
      <c r="IRJ651" s="37"/>
      <c r="IRK651" s="37"/>
      <c r="IRL651" s="37"/>
      <c r="IRM651" s="37"/>
      <c r="IRN651" s="37"/>
      <c r="IRO651" s="37"/>
      <c r="IRP651" s="37"/>
      <c r="IRQ651" s="37"/>
      <c r="IRR651" s="37"/>
      <c r="IRS651" s="37"/>
      <c r="IRT651" s="37"/>
      <c r="IRU651" s="37"/>
      <c r="IRV651" s="37"/>
      <c r="IRW651" s="37"/>
      <c r="IRX651" s="37"/>
      <c r="IRY651" s="37"/>
      <c r="IRZ651" s="37"/>
      <c r="ISA651" s="37"/>
      <c r="ISB651" s="37"/>
      <c r="ISC651" s="37"/>
      <c r="ISD651" s="37"/>
      <c r="ISE651" s="37"/>
      <c r="ISF651" s="37"/>
      <c r="ISG651" s="37"/>
      <c r="ISH651" s="37"/>
      <c r="ISI651" s="37"/>
      <c r="ISJ651" s="37"/>
      <c r="ISK651" s="37"/>
      <c r="ISL651" s="37"/>
      <c r="ISM651" s="37"/>
      <c r="ISN651" s="37"/>
      <c r="ISO651" s="37"/>
      <c r="ISP651" s="37"/>
      <c r="ISQ651" s="37"/>
      <c r="ISR651" s="37"/>
      <c r="ISS651" s="37"/>
      <c r="IST651" s="37"/>
      <c r="ISU651" s="37"/>
      <c r="ISV651" s="37"/>
      <c r="ISW651" s="37"/>
      <c r="ISX651" s="37"/>
      <c r="ISY651" s="37"/>
      <c r="ISZ651" s="37"/>
      <c r="ITA651" s="37"/>
      <c r="ITB651" s="37"/>
      <c r="ITC651" s="37"/>
      <c r="ITD651" s="37"/>
      <c r="ITE651" s="37"/>
      <c r="ITF651" s="37"/>
      <c r="ITG651" s="37"/>
      <c r="ITH651" s="37"/>
      <c r="ITI651" s="37"/>
      <c r="ITJ651" s="37"/>
      <c r="ITK651" s="37"/>
      <c r="ITL651" s="37"/>
      <c r="ITM651" s="37"/>
      <c r="ITN651" s="37"/>
      <c r="ITO651" s="37"/>
      <c r="ITP651" s="37"/>
      <c r="ITQ651" s="37"/>
      <c r="ITR651" s="37"/>
      <c r="ITS651" s="37"/>
      <c r="ITT651" s="37"/>
      <c r="ITU651" s="37"/>
      <c r="ITV651" s="37"/>
      <c r="ITW651" s="37"/>
      <c r="ITX651" s="37"/>
      <c r="ITY651" s="37"/>
      <c r="ITZ651" s="37"/>
      <c r="IUA651" s="37"/>
      <c r="IUB651" s="37"/>
      <c r="IUC651" s="37"/>
      <c r="IUD651" s="37"/>
      <c r="IUE651" s="37"/>
      <c r="IUF651" s="37"/>
      <c r="IUG651" s="37"/>
      <c r="IUH651" s="37"/>
      <c r="IUI651" s="37"/>
      <c r="IUJ651" s="37"/>
      <c r="IUK651" s="37"/>
      <c r="IUL651" s="37"/>
      <c r="IUM651" s="37"/>
      <c r="IUN651" s="37"/>
      <c r="IUO651" s="37"/>
      <c r="IUP651" s="37"/>
      <c r="IUQ651" s="37"/>
      <c r="IUR651" s="37"/>
      <c r="IUS651" s="37"/>
      <c r="IUT651" s="37"/>
      <c r="IUU651" s="37"/>
      <c r="IUV651" s="37"/>
      <c r="IUW651" s="37"/>
      <c r="IUX651" s="37"/>
      <c r="IUY651" s="37"/>
      <c r="IUZ651" s="37"/>
      <c r="IVA651" s="37"/>
      <c r="IVB651" s="37"/>
      <c r="IVC651" s="37"/>
      <c r="IVD651" s="37"/>
      <c r="IVE651" s="37"/>
      <c r="IVF651" s="37"/>
      <c r="IVG651" s="37"/>
      <c r="IVH651" s="37"/>
      <c r="IVI651" s="37"/>
      <c r="IVJ651" s="37"/>
      <c r="IVK651" s="37"/>
      <c r="IVL651" s="37"/>
      <c r="IVM651" s="37"/>
      <c r="IVN651" s="37"/>
      <c r="IVO651" s="37"/>
      <c r="IVP651" s="37"/>
      <c r="IVQ651" s="37"/>
      <c r="IVR651" s="37"/>
      <c r="IVS651" s="37"/>
      <c r="IVT651" s="37"/>
      <c r="IVU651" s="37"/>
      <c r="IVV651" s="37"/>
      <c r="IVW651" s="37"/>
      <c r="IVX651" s="37"/>
      <c r="IVY651" s="37"/>
      <c r="IVZ651" s="37"/>
      <c r="IWA651" s="37"/>
      <c r="IWB651" s="37"/>
      <c r="IWC651" s="37"/>
      <c r="IWD651" s="37"/>
      <c r="IWE651" s="37"/>
      <c r="IWF651" s="37"/>
      <c r="IWG651" s="37"/>
      <c r="IWH651" s="37"/>
      <c r="IWI651" s="37"/>
      <c r="IWJ651" s="37"/>
      <c r="IWK651" s="37"/>
      <c r="IWL651" s="37"/>
      <c r="IWM651" s="37"/>
      <c r="IWN651" s="37"/>
      <c r="IWO651" s="37"/>
      <c r="IWP651" s="37"/>
      <c r="IWQ651" s="37"/>
      <c r="IWR651" s="37"/>
      <c r="IWS651" s="37"/>
      <c r="IWT651" s="37"/>
      <c r="IWU651" s="37"/>
      <c r="IWV651" s="37"/>
      <c r="IWW651" s="37"/>
      <c r="IWX651" s="37"/>
      <c r="IWY651" s="37"/>
      <c r="IWZ651" s="37"/>
      <c r="IXA651" s="37"/>
      <c r="IXB651" s="37"/>
      <c r="IXC651" s="37"/>
      <c r="IXD651" s="37"/>
      <c r="IXE651" s="37"/>
      <c r="IXF651" s="37"/>
      <c r="IXG651" s="37"/>
      <c r="IXH651" s="37"/>
      <c r="IXI651" s="37"/>
      <c r="IXJ651" s="37"/>
      <c r="IXK651" s="37"/>
      <c r="IXL651" s="37"/>
      <c r="IXM651" s="37"/>
      <c r="IXN651" s="37"/>
      <c r="IXO651" s="37"/>
      <c r="IXP651" s="37"/>
      <c r="IXQ651" s="37"/>
      <c r="IXR651" s="37"/>
      <c r="IXS651" s="37"/>
      <c r="IXT651" s="37"/>
      <c r="IXU651" s="37"/>
      <c r="IXV651" s="37"/>
      <c r="IXW651" s="37"/>
      <c r="IXX651" s="37"/>
      <c r="IXY651" s="37"/>
      <c r="IXZ651" s="37"/>
      <c r="IYA651" s="37"/>
      <c r="IYB651" s="37"/>
      <c r="IYC651" s="37"/>
      <c r="IYD651" s="37"/>
      <c r="IYE651" s="37"/>
      <c r="IYF651" s="37"/>
      <c r="IYG651" s="37"/>
      <c r="IYH651" s="37"/>
      <c r="IYI651" s="37"/>
      <c r="IYJ651" s="37"/>
      <c r="IYK651" s="37"/>
      <c r="IYL651" s="37"/>
      <c r="IYM651" s="37"/>
      <c r="IYN651" s="37"/>
      <c r="IYO651" s="37"/>
      <c r="IYP651" s="37"/>
      <c r="IYQ651" s="37"/>
      <c r="IYR651" s="37"/>
      <c r="IYS651" s="37"/>
      <c r="IYT651" s="37"/>
      <c r="IYU651" s="37"/>
      <c r="IYV651" s="37"/>
      <c r="IYW651" s="37"/>
      <c r="IYX651" s="37"/>
      <c r="IYY651" s="37"/>
      <c r="IYZ651" s="37"/>
      <c r="IZA651" s="37"/>
      <c r="IZB651" s="37"/>
      <c r="IZC651" s="37"/>
      <c r="IZD651" s="37"/>
      <c r="IZE651" s="37"/>
      <c r="IZF651" s="37"/>
      <c r="IZG651" s="37"/>
      <c r="IZH651" s="37"/>
      <c r="IZI651" s="37"/>
      <c r="IZJ651" s="37"/>
      <c r="IZK651" s="37"/>
      <c r="IZL651" s="37"/>
      <c r="IZM651" s="37"/>
      <c r="IZN651" s="37"/>
      <c r="IZO651" s="37"/>
      <c r="IZP651" s="37"/>
      <c r="IZQ651" s="37"/>
      <c r="IZR651" s="37"/>
      <c r="IZS651" s="37"/>
      <c r="IZT651" s="37"/>
      <c r="IZU651" s="37"/>
      <c r="IZV651" s="37"/>
      <c r="IZW651" s="37"/>
      <c r="IZX651" s="37"/>
      <c r="IZY651" s="37"/>
      <c r="IZZ651" s="37"/>
      <c r="JAA651" s="37"/>
      <c r="JAB651" s="37"/>
      <c r="JAC651" s="37"/>
      <c r="JAD651" s="37"/>
      <c r="JAE651" s="37"/>
      <c r="JAF651" s="37"/>
      <c r="JAG651" s="37"/>
      <c r="JAH651" s="37"/>
      <c r="JAI651" s="37"/>
      <c r="JAJ651" s="37"/>
      <c r="JAK651" s="37"/>
      <c r="JAL651" s="37"/>
      <c r="JAM651" s="37"/>
      <c r="JAN651" s="37"/>
      <c r="JAO651" s="37"/>
      <c r="JAP651" s="37"/>
      <c r="JAQ651" s="37"/>
      <c r="JAR651" s="37"/>
      <c r="JAS651" s="37"/>
      <c r="JAT651" s="37"/>
      <c r="JAU651" s="37"/>
      <c r="JAV651" s="37"/>
      <c r="JAW651" s="37"/>
      <c r="JAX651" s="37"/>
      <c r="JAY651" s="37"/>
      <c r="JAZ651" s="37"/>
      <c r="JBA651" s="37"/>
      <c r="JBB651" s="37"/>
      <c r="JBC651" s="37"/>
      <c r="JBD651" s="37"/>
      <c r="JBE651" s="37"/>
      <c r="JBF651" s="37"/>
      <c r="JBG651" s="37"/>
      <c r="JBH651" s="37"/>
      <c r="JBI651" s="37"/>
      <c r="JBJ651" s="37"/>
      <c r="JBK651" s="37"/>
      <c r="JBL651" s="37"/>
      <c r="JBM651" s="37"/>
      <c r="JBN651" s="37"/>
      <c r="JBO651" s="37"/>
      <c r="JBP651" s="37"/>
      <c r="JBQ651" s="37"/>
      <c r="JBR651" s="37"/>
      <c r="JBS651" s="37"/>
      <c r="JBT651" s="37"/>
      <c r="JBU651" s="37"/>
      <c r="JBV651" s="37"/>
      <c r="JBW651" s="37"/>
      <c r="JBX651" s="37"/>
      <c r="JBY651" s="37"/>
      <c r="JBZ651" s="37"/>
      <c r="JCA651" s="37"/>
      <c r="JCB651" s="37"/>
      <c r="JCC651" s="37"/>
      <c r="JCD651" s="37"/>
      <c r="JCE651" s="37"/>
      <c r="JCF651" s="37"/>
      <c r="JCG651" s="37"/>
      <c r="JCH651" s="37"/>
      <c r="JCI651" s="37"/>
      <c r="JCJ651" s="37"/>
      <c r="JCK651" s="37"/>
      <c r="JCL651" s="37"/>
      <c r="JCM651" s="37"/>
      <c r="JCN651" s="37"/>
      <c r="JCO651" s="37"/>
      <c r="JCP651" s="37"/>
      <c r="JCQ651" s="37"/>
      <c r="JCR651" s="37"/>
      <c r="JCS651" s="37"/>
      <c r="JCT651" s="37"/>
      <c r="JCU651" s="37"/>
      <c r="JCV651" s="37"/>
      <c r="JCW651" s="37"/>
      <c r="JCX651" s="37"/>
      <c r="JCY651" s="37"/>
      <c r="JCZ651" s="37"/>
      <c r="JDA651" s="37"/>
      <c r="JDB651" s="37"/>
      <c r="JDC651" s="37"/>
      <c r="JDD651" s="37"/>
      <c r="JDE651" s="37"/>
      <c r="JDF651" s="37"/>
      <c r="JDG651" s="37"/>
      <c r="JDH651" s="37"/>
      <c r="JDI651" s="37"/>
      <c r="JDJ651" s="37"/>
      <c r="JDK651" s="37"/>
      <c r="JDL651" s="37"/>
      <c r="JDM651" s="37"/>
      <c r="JDN651" s="37"/>
      <c r="JDO651" s="37"/>
      <c r="JDP651" s="37"/>
      <c r="JDQ651" s="37"/>
      <c r="JDR651" s="37"/>
      <c r="JDS651" s="37"/>
      <c r="JDT651" s="37"/>
      <c r="JDU651" s="37"/>
      <c r="JDV651" s="37"/>
      <c r="JDW651" s="37"/>
      <c r="JDX651" s="37"/>
      <c r="JDY651" s="37"/>
      <c r="JDZ651" s="37"/>
      <c r="JEA651" s="37"/>
      <c r="JEB651" s="37"/>
      <c r="JEC651" s="37"/>
      <c r="JED651" s="37"/>
      <c r="JEE651" s="37"/>
      <c r="JEF651" s="37"/>
      <c r="JEG651" s="37"/>
      <c r="JEH651" s="37"/>
      <c r="JEI651" s="37"/>
      <c r="JEJ651" s="37"/>
      <c r="JEK651" s="37"/>
      <c r="JEL651" s="37"/>
      <c r="JEM651" s="37"/>
      <c r="JEN651" s="37"/>
      <c r="JEO651" s="37"/>
      <c r="JEP651" s="37"/>
      <c r="JEQ651" s="37"/>
      <c r="JER651" s="37"/>
      <c r="JES651" s="37"/>
      <c r="JET651" s="37"/>
      <c r="JEU651" s="37"/>
      <c r="JEV651" s="37"/>
      <c r="JEW651" s="37"/>
      <c r="JEX651" s="37"/>
      <c r="JEY651" s="37"/>
      <c r="JEZ651" s="37"/>
      <c r="JFA651" s="37"/>
      <c r="JFB651" s="37"/>
      <c r="JFC651" s="37"/>
      <c r="JFD651" s="37"/>
      <c r="JFE651" s="37"/>
      <c r="JFF651" s="37"/>
      <c r="JFG651" s="37"/>
      <c r="JFH651" s="37"/>
      <c r="JFI651" s="37"/>
      <c r="JFJ651" s="37"/>
      <c r="JFK651" s="37"/>
      <c r="JFL651" s="37"/>
      <c r="JFM651" s="37"/>
      <c r="JFN651" s="37"/>
      <c r="JFO651" s="37"/>
      <c r="JFP651" s="37"/>
      <c r="JFQ651" s="37"/>
      <c r="JFR651" s="37"/>
      <c r="JFS651" s="37"/>
      <c r="JFT651" s="37"/>
      <c r="JFU651" s="37"/>
      <c r="JFV651" s="37"/>
      <c r="JFW651" s="37"/>
      <c r="JFX651" s="37"/>
      <c r="JFY651" s="37"/>
      <c r="JFZ651" s="37"/>
      <c r="JGA651" s="37"/>
      <c r="JGB651" s="37"/>
      <c r="JGC651" s="37"/>
      <c r="JGD651" s="37"/>
      <c r="JGE651" s="37"/>
      <c r="JGF651" s="37"/>
      <c r="JGG651" s="37"/>
      <c r="JGH651" s="37"/>
      <c r="JGI651" s="37"/>
      <c r="JGJ651" s="37"/>
      <c r="JGK651" s="37"/>
      <c r="JGL651" s="37"/>
      <c r="JGM651" s="37"/>
      <c r="JGN651" s="37"/>
      <c r="JGO651" s="37"/>
      <c r="JGP651" s="37"/>
      <c r="JGQ651" s="37"/>
      <c r="JGR651" s="37"/>
      <c r="JGS651" s="37"/>
      <c r="JGT651" s="37"/>
      <c r="JGU651" s="37"/>
      <c r="JGV651" s="37"/>
      <c r="JGW651" s="37"/>
      <c r="JGX651" s="37"/>
      <c r="JGY651" s="37"/>
      <c r="JGZ651" s="37"/>
      <c r="JHA651" s="37"/>
      <c r="JHB651" s="37"/>
      <c r="JHC651" s="37"/>
      <c r="JHD651" s="37"/>
      <c r="JHE651" s="37"/>
      <c r="JHF651" s="37"/>
      <c r="JHG651" s="37"/>
      <c r="JHH651" s="37"/>
      <c r="JHI651" s="37"/>
      <c r="JHJ651" s="37"/>
      <c r="JHK651" s="37"/>
      <c r="JHL651" s="37"/>
      <c r="JHM651" s="37"/>
      <c r="JHN651" s="37"/>
      <c r="JHO651" s="37"/>
      <c r="JHP651" s="37"/>
      <c r="JHQ651" s="37"/>
      <c r="JHR651" s="37"/>
      <c r="JHS651" s="37"/>
      <c r="JHT651" s="37"/>
      <c r="JHU651" s="37"/>
      <c r="JHV651" s="37"/>
      <c r="JHW651" s="37"/>
      <c r="JHX651" s="37"/>
      <c r="JHY651" s="37"/>
      <c r="JHZ651" s="37"/>
      <c r="JIA651" s="37"/>
      <c r="JIB651" s="37"/>
      <c r="JIC651" s="37"/>
      <c r="JID651" s="37"/>
      <c r="JIE651" s="37"/>
      <c r="JIF651" s="37"/>
      <c r="JIG651" s="37"/>
      <c r="JIH651" s="37"/>
      <c r="JII651" s="37"/>
      <c r="JIJ651" s="37"/>
      <c r="JIK651" s="37"/>
      <c r="JIL651" s="37"/>
      <c r="JIM651" s="37"/>
      <c r="JIN651" s="37"/>
      <c r="JIO651" s="37"/>
      <c r="JIP651" s="37"/>
      <c r="JIQ651" s="37"/>
      <c r="JIR651" s="37"/>
      <c r="JIS651" s="37"/>
      <c r="JIT651" s="37"/>
      <c r="JIU651" s="37"/>
      <c r="JIV651" s="37"/>
      <c r="JIW651" s="37"/>
      <c r="JIX651" s="37"/>
      <c r="JIY651" s="37"/>
      <c r="JIZ651" s="37"/>
      <c r="JJA651" s="37"/>
      <c r="JJB651" s="37"/>
      <c r="JJC651" s="37"/>
      <c r="JJD651" s="37"/>
      <c r="JJE651" s="37"/>
      <c r="JJF651" s="37"/>
      <c r="JJG651" s="37"/>
      <c r="JJH651" s="37"/>
      <c r="JJI651" s="37"/>
      <c r="JJJ651" s="37"/>
      <c r="JJK651" s="37"/>
      <c r="JJL651" s="37"/>
      <c r="JJM651" s="37"/>
      <c r="JJN651" s="37"/>
      <c r="JJO651" s="37"/>
      <c r="JJP651" s="37"/>
      <c r="JJQ651" s="37"/>
      <c r="JJR651" s="37"/>
      <c r="JJS651" s="37"/>
      <c r="JJT651" s="37"/>
      <c r="JJU651" s="37"/>
      <c r="JJV651" s="37"/>
      <c r="JJW651" s="37"/>
      <c r="JJX651" s="37"/>
      <c r="JJY651" s="37"/>
      <c r="JJZ651" s="37"/>
      <c r="JKA651" s="37"/>
      <c r="JKB651" s="37"/>
      <c r="JKC651" s="37"/>
      <c r="JKD651" s="37"/>
      <c r="JKE651" s="37"/>
      <c r="JKF651" s="37"/>
      <c r="JKG651" s="37"/>
      <c r="JKH651" s="37"/>
      <c r="JKI651" s="37"/>
      <c r="JKJ651" s="37"/>
      <c r="JKK651" s="37"/>
      <c r="JKL651" s="37"/>
      <c r="JKM651" s="37"/>
      <c r="JKN651" s="37"/>
      <c r="JKO651" s="37"/>
      <c r="JKP651" s="37"/>
      <c r="JKQ651" s="37"/>
      <c r="JKR651" s="37"/>
      <c r="JKS651" s="37"/>
      <c r="JKT651" s="37"/>
      <c r="JKU651" s="37"/>
      <c r="JKV651" s="37"/>
      <c r="JKW651" s="37"/>
      <c r="JKX651" s="37"/>
      <c r="JKY651" s="37"/>
      <c r="JKZ651" s="37"/>
      <c r="JLA651" s="37"/>
      <c r="JLB651" s="37"/>
      <c r="JLC651" s="37"/>
      <c r="JLD651" s="37"/>
      <c r="JLE651" s="37"/>
      <c r="JLF651" s="37"/>
      <c r="JLG651" s="37"/>
      <c r="JLH651" s="37"/>
      <c r="JLI651" s="37"/>
      <c r="JLJ651" s="37"/>
      <c r="JLK651" s="37"/>
      <c r="JLL651" s="37"/>
      <c r="JLM651" s="37"/>
      <c r="JLN651" s="37"/>
      <c r="JLO651" s="37"/>
      <c r="JLP651" s="37"/>
      <c r="JLQ651" s="37"/>
      <c r="JLR651" s="37"/>
      <c r="JLS651" s="37"/>
      <c r="JLT651" s="37"/>
      <c r="JLU651" s="37"/>
      <c r="JLV651" s="37"/>
      <c r="JLW651" s="37"/>
      <c r="JLX651" s="37"/>
      <c r="JLY651" s="37"/>
      <c r="JLZ651" s="37"/>
      <c r="JMA651" s="37"/>
      <c r="JMB651" s="37"/>
      <c r="JMC651" s="37"/>
      <c r="JMD651" s="37"/>
      <c r="JME651" s="37"/>
      <c r="JMF651" s="37"/>
      <c r="JMG651" s="37"/>
      <c r="JMH651" s="37"/>
      <c r="JMI651" s="37"/>
      <c r="JMJ651" s="37"/>
      <c r="JMK651" s="37"/>
      <c r="JML651" s="37"/>
      <c r="JMM651" s="37"/>
      <c r="JMN651" s="37"/>
      <c r="JMO651" s="37"/>
      <c r="JMP651" s="37"/>
      <c r="JMQ651" s="37"/>
      <c r="JMR651" s="37"/>
      <c r="JMS651" s="37"/>
      <c r="JMT651" s="37"/>
      <c r="JMU651" s="37"/>
      <c r="JMV651" s="37"/>
      <c r="JMW651" s="37"/>
      <c r="JMX651" s="37"/>
      <c r="JMY651" s="37"/>
      <c r="JMZ651" s="37"/>
      <c r="JNA651" s="37"/>
      <c r="JNB651" s="37"/>
      <c r="JNC651" s="37"/>
      <c r="JND651" s="37"/>
      <c r="JNE651" s="37"/>
      <c r="JNF651" s="37"/>
      <c r="JNG651" s="37"/>
      <c r="JNH651" s="37"/>
      <c r="JNI651" s="37"/>
      <c r="JNJ651" s="37"/>
      <c r="JNK651" s="37"/>
      <c r="JNL651" s="37"/>
      <c r="JNM651" s="37"/>
      <c r="JNN651" s="37"/>
      <c r="JNO651" s="37"/>
      <c r="JNP651" s="37"/>
      <c r="JNQ651" s="37"/>
      <c r="JNR651" s="37"/>
      <c r="JNS651" s="37"/>
      <c r="JNT651" s="37"/>
      <c r="JNU651" s="37"/>
      <c r="JNV651" s="37"/>
      <c r="JNW651" s="37"/>
      <c r="JNX651" s="37"/>
      <c r="JNY651" s="37"/>
      <c r="JNZ651" s="37"/>
      <c r="JOA651" s="37"/>
      <c r="JOB651" s="37"/>
      <c r="JOC651" s="37"/>
      <c r="JOD651" s="37"/>
      <c r="JOE651" s="37"/>
      <c r="JOF651" s="37"/>
      <c r="JOG651" s="37"/>
      <c r="JOH651" s="37"/>
      <c r="JOI651" s="37"/>
      <c r="JOJ651" s="37"/>
      <c r="JOK651" s="37"/>
      <c r="JOL651" s="37"/>
      <c r="JOM651" s="37"/>
      <c r="JON651" s="37"/>
      <c r="JOO651" s="37"/>
      <c r="JOP651" s="37"/>
      <c r="JOQ651" s="37"/>
      <c r="JOR651" s="37"/>
      <c r="JOS651" s="37"/>
      <c r="JOT651" s="37"/>
      <c r="JOU651" s="37"/>
      <c r="JOV651" s="37"/>
      <c r="JOW651" s="37"/>
      <c r="JOX651" s="37"/>
      <c r="JOY651" s="37"/>
      <c r="JOZ651" s="37"/>
      <c r="JPA651" s="37"/>
      <c r="JPB651" s="37"/>
      <c r="JPC651" s="37"/>
      <c r="JPD651" s="37"/>
      <c r="JPE651" s="37"/>
      <c r="JPF651" s="37"/>
      <c r="JPG651" s="37"/>
      <c r="JPH651" s="37"/>
      <c r="JPI651" s="37"/>
      <c r="JPJ651" s="37"/>
      <c r="JPK651" s="37"/>
      <c r="JPL651" s="37"/>
      <c r="JPM651" s="37"/>
      <c r="JPN651" s="37"/>
      <c r="JPO651" s="37"/>
      <c r="JPP651" s="37"/>
      <c r="JPQ651" s="37"/>
      <c r="JPR651" s="37"/>
      <c r="JPS651" s="37"/>
      <c r="JPT651" s="37"/>
      <c r="JPU651" s="37"/>
      <c r="JPV651" s="37"/>
      <c r="JPW651" s="37"/>
      <c r="JPX651" s="37"/>
      <c r="JPY651" s="37"/>
      <c r="JPZ651" s="37"/>
      <c r="JQA651" s="37"/>
      <c r="JQB651" s="37"/>
      <c r="JQC651" s="37"/>
      <c r="JQD651" s="37"/>
      <c r="JQE651" s="37"/>
      <c r="JQF651" s="37"/>
      <c r="JQG651" s="37"/>
      <c r="JQH651" s="37"/>
      <c r="JQI651" s="37"/>
      <c r="JQJ651" s="37"/>
      <c r="JQK651" s="37"/>
      <c r="JQL651" s="37"/>
      <c r="JQM651" s="37"/>
      <c r="JQN651" s="37"/>
      <c r="JQO651" s="37"/>
      <c r="JQP651" s="37"/>
      <c r="JQQ651" s="37"/>
      <c r="JQR651" s="37"/>
      <c r="JQS651" s="37"/>
      <c r="JQT651" s="37"/>
      <c r="JQU651" s="37"/>
      <c r="JQV651" s="37"/>
      <c r="JQW651" s="37"/>
      <c r="JQX651" s="37"/>
      <c r="JQY651" s="37"/>
      <c r="JQZ651" s="37"/>
      <c r="JRA651" s="37"/>
      <c r="JRB651" s="37"/>
      <c r="JRC651" s="37"/>
      <c r="JRD651" s="37"/>
      <c r="JRE651" s="37"/>
      <c r="JRF651" s="37"/>
      <c r="JRG651" s="37"/>
      <c r="JRH651" s="37"/>
      <c r="JRI651" s="37"/>
      <c r="JRJ651" s="37"/>
      <c r="JRK651" s="37"/>
      <c r="JRL651" s="37"/>
      <c r="JRM651" s="37"/>
      <c r="JRN651" s="37"/>
      <c r="JRO651" s="37"/>
      <c r="JRP651" s="37"/>
      <c r="JRQ651" s="37"/>
      <c r="JRR651" s="37"/>
      <c r="JRS651" s="37"/>
      <c r="JRT651" s="37"/>
      <c r="JRU651" s="37"/>
      <c r="JRV651" s="37"/>
      <c r="JRW651" s="37"/>
      <c r="JRX651" s="37"/>
      <c r="JRY651" s="37"/>
      <c r="JRZ651" s="37"/>
      <c r="JSA651" s="37"/>
      <c r="JSB651" s="37"/>
      <c r="JSC651" s="37"/>
      <c r="JSD651" s="37"/>
      <c r="JSE651" s="37"/>
      <c r="JSF651" s="37"/>
      <c r="JSG651" s="37"/>
      <c r="JSH651" s="37"/>
      <c r="JSI651" s="37"/>
      <c r="JSJ651" s="37"/>
      <c r="JSK651" s="37"/>
      <c r="JSL651" s="37"/>
      <c r="JSM651" s="37"/>
      <c r="JSN651" s="37"/>
      <c r="JSO651" s="37"/>
      <c r="JSP651" s="37"/>
      <c r="JSQ651" s="37"/>
      <c r="JSR651" s="37"/>
      <c r="JSS651" s="37"/>
      <c r="JST651" s="37"/>
      <c r="JSU651" s="37"/>
      <c r="JSV651" s="37"/>
      <c r="JSW651" s="37"/>
      <c r="JSX651" s="37"/>
      <c r="JSY651" s="37"/>
      <c r="JSZ651" s="37"/>
      <c r="JTA651" s="37"/>
      <c r="JTB651" s="37"/>
      <c r="JTC651" s="37"/>
      <c r="JTD651" s="37"/>
      <c r="JTE651" s="37"/>
      <c r="JTF651" s="37"/>
      <c r="JTG651" s="37"/>
      <c r="JTH651" s="37"/>
      <c r="JTI651" s="37"/>
      <c r="JTJ651" s="37"/>
      <c r="JTK651" s="37"/>
      <c r="JTL651" s="37"/>
      <c r="JTM651" s="37"/>
      <c r="JTN651" s="37"/>
      <c r="JTO651" s="37"/>
      <c r="JTP651" s="37"/>
      <c r="JTQ651" s="37"/>
      <c r="JTR651" s="37"/>
      <c r="JTS651" s="37"/>
      <c r="JTT651" s="37"/>
      <c r="JTU651" s="37"/>
      <c r="JTV651" s="37"/>
      <c r="JTW651" s="37"/>
      <c r="JTX651" s="37"/>
      <c r="JTY651" s="37"/>
      <c r="JTZ651" s="37"/>
      <c r="JUA651" s="37"/>
      <c r="JUB651" s="37"/>
      <c r="JUC651" s="37"/>
      <c r="JUD651" s="37"/>
      <c r="JUE651" s="37"/>
      <c r="JUF651" s="37"/>
      <c r="JUG651" s="37"/>
      <c r="JUH651" s="37"/>
      <c r="JUI651" s="37"/>
      <c r="JUJ651" s="37"/>
      <c r="JUK651" s="37"/>
      <c r="JUL651" s="37"/>
      <c r="JUM651" s="37"/>
      <c r="JUN651" s="37"/>
      <c r="JUO651" s="37"/>
      <c r="JUP651" s="37"/>
      <c r="JUQ651" s="37"/>
      <c r="JUR651" s="37"/>
      <c r="JUS651" s="37"/>
      <c r="JUT651" s="37"/>
      <c r="JUU651" s="37"/>
      <c r="JUV651" s="37"/>
      <c r="JUW651" s="37"/>
      <c r="JUX651" s="37"/>
      <c r="JUY651" s="37"/>
      <c r="JUZ651" s="37"/>
      <c r="JVA651" s="37"/>
      <c r="JVB651" s="37"/>
      <c r="JVC651" s="37"/>
      <c r="JVD651" s="37"/>
      <c r="JVE651" s="37"/>
      <c r="JVF651" s="37"/>
      <c r="JVG651" s="37"/>
      <c r="JVH651" s="37"/>
      <c r="JVI651" s="37"/>
      <c r="JVJ651" s="37"/>
      <c r="JVK651" s="37"/>
      <c r="JVL651" s="37"/>
      <c r="JVM651" s="37"/>
      <c r="JVN651" s="37"/>
      <c r="JVO651" s="37"/>
      <c r="JVP651" s="37"/>
      <c r="JVQ651" s="37"/>
      <c r="JVR651" s="37"/>
      <c r="JVS651" s="37"/>
      <c r="JVT651" s="37"/>
      <c r="JVU651" s="37"/>
      <c r="JVV651" s="37"/>
      <c r="JVW651" s="37"/>
      <c r="JVX651" s="37"/>
      <c r="JVY651" s="37"/>
      <c r="JVZ651" s="37"/>
      <c r="JWA651" s="37"/>
      <c r="JWB651" s="37"/>
      <c r="JWC651" s="37"/>
      <c r="JWD651" s="37"/>
      <c r="JWE651" s="37"/>
      <c r="JWF651" s="37"/>
      <c r="JWG651" s="37"/>
      <c r="JWH651" s="37"/>
      <c r="JWI651" s="37"/>
      <c r="JWJ651" s="37"/>
      <c r="JWK651" s="37"/>
      <c r="JWL651" s="37"/>
      <c r="JWM651" s="37"/>
      <c r="JWN651" s="37"/>
      <c r="JWO651" s="37"/>
      <c r="JWP651" s="37"/>
      <c r="JWQ651" s="37"/>
      <c r="JWR651" s="37"/>
      <c r="JWS651" s="37"/>
      <c r="JWT651" s="37"/>
      <c r="JWU651" s="37"/>
      <c r="JWV651" s="37"/>
      <c r="JWW651" s="37"/>
      <c r="JWX651" s="37"/>
      <c r="JWY651" s="37"/>
      <c r="JWZ651" s="37"/>
      <c r="JXA651" s="37"/>
      <c r="JXB651" s="37"/>
      <c r="JXC651" s="37"/>
      <c r="JXD651" s="37"/>
      <c r="JXE651" s="37"/>
      <c r="JXF651" s="37"/>
      <c r="JXG651" s="37"/>
      <c r="JXH651" s="37"/>
      <c r="JXI651" s="37"/>
      <c r="JXJ651" s="37"/>
      <c r="JXK651" s="37"/>
      <c r="JXL651" s="37"/>
      <c r="JXM651" s="37"/>
      <c r="JXN651" s="37"/>
      <c r="JXO651" s="37"/>
      <c r="JXP651" s="37"/>
      <c r="JXQ651" s="37"/>
      <c r="JXR651" s="37"/>
      <c r="JXS651" s="37"/>
      <c r="JXT651" s="37"/>
      <c r="JXU651" s="37"/>
      <c r="JXV651" s="37"/>
      <c r="JXW651" s="37"/>
      <c r="JXX651" s="37"/>
      <c r="JXY651" s="37"/>
      <c r="JXZ651" s="37"/>
      <c r="JYA651" s="37"/>
      <c r="JYB651" s="37"/>
      <c r="JYC651" s="37"/>
      <c r="JYD651" s="37"/>
      <c r="JYE651" s="37"/>
      <c r="JYF651" s="37"/>
      <c r="JYG651" s="37"/>
      <c r="JYH651" s="37"/>
      <c r="JYI651" s="37"/>
      <c r="JYJ651" s="37"/>
      <c r="JYK651" s="37"/>
      <c r="JYL651" s="37"/>
      <c r="JYM651" s="37"/>
      <c r="JYN651" s="37"/>
      <c r="JYO651" s="37"/>
      <c r="JYP651" s="37"/>
      <c r="JYQ651" s="37"/>
      <c r="JYR651" s="37"/>
      <c r="JYS651" s="37"/>
      <c r="JYT651" s="37"/>
      <c r="JYU651" s="37"/>
      <c r="JYV651" s="37"/>
      <c r="JYW651" s="37"/>
      <c r="JYX651" s="37"/>
      <c r="JYY651" s="37"/>
      <c r="JYZ651" s="37"/>
      <c r="JZA651" s="37"/>
      <c r="JZB651" s="37"/>
      <c r="JZC651" s="37"/>
      <c r="JZD651" s="37"/>
      <c r="JZE651" s="37"/>
      <c r="JZF651" s="37"/>
      <c r="JZG651" s="37"/>
      <c r="JZH651" s="37"/>
      <c r="JZI651" s="37"/>
      <c r="JZJ651" s="37"/>
      <c r="JZK651" s="37"/>
      <c r="JZL651" s="37"/>
      <c r="JZM651" s="37"/>
      <c r="JZN651" s="37"/>
      <c r="JZO651" s="37"/>
      <c r="JZP651" s="37"/>
      <c r="JZQ651" s="37"/>
      <c r="JZR651" s="37"/>
      <c r="JZS651" s="37"/>
      <c r="JZT651" s="37"/>
      <c r="JZU651" s="37"/>
      <c r="JZV651" s="37"/>
      <c r="JZW651" s="37"/>
      <c r="JZX651" s="37"/>
      <c r="JZY651" s="37"/>
      <c r="JZZ651" s="37"/>
      <c r="KAA651" s="37"/>
      <c r="KAB651" s="37"/>
      <c r="KAC651" s="37"/>
      <c r="KAD651" s="37"/>
      <c r="KAE651" s="37"/>
      <c r="KAF651" s="37"/>
      <c r="KAG651" s="37"/>
      <c r="KAH651" s="37"/>
      <c r="KAI651" s="37"/>
      <c r="KAJ651" s="37"/>
      <c r="KAK651" s="37"/>
      <c r="KAL651" s="37"/>
      <c r="KAM651" s="37"/>
      <c r="KAN651" s="37"/>
      <c r="KAO651" s="37"/>
      <c r="KAP651" s="37"/>
      <c r="KAQ651" s="37"/>
      <c r="KAR651" s="37"/>
      <c r="KAS651" s="37"/>
      <c r="KAT651" s="37"/>
      <c r="KAU651" s="37"/>
      <c r="KAV651" s="37"/>
      <c r="KAW651" s="37"/>
      <c r="KAX651" s="37"/>
      <c r="KAY651" s="37"/>
      <c r="KAZ651" s="37"/>
      <c r="KBA651" s="37"/>
      <c r="KBB651" s="37"/>
      <c r="KBC651" s="37"/>
      <c r="KBD651" s="37"/>
      <c r="KBE651" s="37"/>
      <c r="KBF651" s="37"/>
      <c r="KBG651" s="37"/>
      <c r="KBH651" s="37"/>
      <c r="KBI651" s="37"/>
      <c r="KBJ651" s="37"/>
      <c r="KBK651" s="37"/>
      <c r="KBL651" s="37"/>
      <c r="KBM651" s="37"/>
      <c r="KBN651" s="37"/>
      <c r="KBO651" s="37"/>
      <c r="KBP651" s="37"/>
      <c r="KBQ651" s="37"/>
      <c r="KBR651" s="37"/>
      <c r="KBS651" s="37"/>
      <c r="KBT651" s="37"/>
      <c r="KBU651" s="37"/>
      <c r="KBV651" s="37"/>
      <c r="KBW651" s="37"/>
      <c r="KBX651" s="37"/>
      <c r="KBY651" s="37"/>
      <c r="KBZ651" s="37"/>
      <c r="KCA651" s="37"/>
      <c r="KCB651" s="37"/>
      <c r="KCC651" s="37"/>
      <c r="KCD651" s="37"/>
      <c r="KCE651" s="37"/>
      <c r="KCF651" s="37"/>
      <c r="KCG651" s="37"/>
      <c r="KCH651" s="37"/>
      <c r="KCI651" s="37"/>
      <c r="KCJ651" s="37"/>
      <c r="KCK651" s="37"/>
      <c r="KCL651" s="37"/>
      <c r="KCM651" s="37"/>
      <c r="KCN651" s="37"/>
      <c r="KCO651" s="37"/>
      <c r="KCP651" s="37"/>
      <c r="KCQ651" s="37"/>
      <c r="KCR651" s="37"/>
      <c r="KCS651" s="37"/>
      <c r="KCT651" s="37"/>
      <c r="KCU651" s="37"/>
      <c r="KCV651" s="37"/>
      <c r="KCW651" s="37"/>
      <c r="KCX651" s="37"/>
      <c r="KCY651" s="37"/>
      <c r="KCZ651" s="37"/>
      <c r="KDA651" s="37"/>
      <c r="KDB651" s="37"/>
      <c r="KDC651" s="37"/>
      <c r="KDD651" s="37"/>
      <c r="KDE651" s="37"/>
      <c r="KDF651" s="37"/>
      <c r="KDG651" s="37"/>
      <c r="KDH651" s="37"/>
      <c r="KDI651" s="37"/>
      <c r="KDJ651" s="37"/>
      <c r="KDK651" s="37"/>
      <c r="KDL651" s="37"/>
      <c r="KDM651" s="37"/>
      <c r="KDN651" s="37"/>
      <c r="KDO651" s="37"/>
      <c r="KDP651" s="37"/>
      <c r="KDQ651" s="37"/>
      <c r="KDR651" s="37"/>
      <c r="KDS651" s="37"/>
      <c r="KDT651" s="37"/>
      <c r="KDU651" s="37"/>
      <c r="KDV651" s="37"/>
      <c r="KDW651" s="37"/>
      <c r="KDX651" s="37"/>
      <c r="KDY651" s="37"/>
      <c r="KDZ651" s="37"/>
      <c r="KEA651" s="37"/>
      <c r="KEB651" s="37"/>
      <c r="KEC651" s="37"/>
      <c r="KED651" s="37"/>
      <c r="KEE651" s="37"/>
      <c r="KEF651" s="37"/>
      <c r="KEG651" s="37"/>
      <c r="KEH651" s="37"/>
      <c r="KEI651" s="37"/>
      <c r="KEJ651" s="37"/>
      <c r="KEK651" s="37"/>
      <c r="KEL651" s="37"/>
      <c r="KEM651" s="37"/>
      <c r="KEN651" s="37"/>
      <c r="KEO651" s="37"/>
      <c r="KEP651" s="37"/>
      <c r="KEQ651" s="37"/>
      <c r="KER651" s="37"/>
      <c r="KES651" s="37"/>
      <c r="KET651" s="37"/>
      <c r="KEU651" s="37"/>
      <c r="KEV651" s="37"/>
      <c r="KEW651" s="37"/>
      <c r="KEX651" s="37"/>
      <c r="KEY651" s="37"/>
      <c r="KEZ651" s="37"/>
      <c r="KFA651" s="37"/>
      <c r="KFB651" s="37"/>
      <c r="KFC651" s="37"/>
      <c r="KFD651" s="37"/>
      <c r="KFE651" s="37"/>
      <c r="KFF651" s="37"/>
      <c r="KFG651" s="37"/>
      <c r="KFH651" s="37"/>
      <c r="KFI651" s="37"/>
      <c r="KFJ651" s="37"/>
      <c r="KFK651" s="37"/>
      <c r="KFL651" s="37"/>
      <c r="KFM651" s="37"/>
      <c r="KFN651" s="37"/>
      <c r="KFO651" s="37"/>
      <c r="KFP651" s="37"/>
      <c r="KFQ651" s="37"/>
      <c r="KFR651" s="37"/>
      <c r="KFS651" s="37"/>
      <c r="KFT651" s="37"/>
      <c r="KFU651" s="37"/>
      <c r="KFV651" s="37"/>
      <c r="KFW651" s="37"/>
      <c r="KFX651" s="37"/>
      <c r="KFY651" s="37"/>
      <c r="KFZ651" s="37"/>
      <c r="KGA651" s="37"/>
      <c r="KGB651" s="37"/>
      <c r="KGC651" s="37"/>
      <c r="KGD651" s="37"/>
      <c r="KGE651" s="37"/>
      <c r="KGF651" s="37"/>
      <c r="KGG651" s="37"/>
      <c r="KGH651" s="37"/>
      <c r="KGI651" s="37"/>
      <c r="KGJ651" s="37"/>
      <c r="KGK651" s="37"/>
      <c r="KGL651" s="37"/>
      <c r="KGM651" s="37"/>
      <c r="KGN651" s="37"/>
      <c r="KGO651" s="37"/>
      <c r="KGP651" s="37"/>
      <c r="KGQ651" s="37"/>
      <c r="KGR651" s="37"/>
      <c r="KGS651" s="37"/>
      <c r="KGT651" s="37"/>
      <c r="KGU651" s="37"/>
      <c r="KGV651" s="37"/>
      <c r="KGW651" s="37"/>
      <c r="KGX651" s="37"/>
      <c r="KGY651" s="37"/>
      <c r="KGZ651" s="37"/>
      <c r="KHA651" s="37"/>
      <c r="KHB651" s="37"/>
      <c r="KHC651" s="37"/>
      <c r="KHD651" s="37"/>
      <c r="KHE651" s="37"/>
      <c r="KHF651" s="37"/>
      <c r="KHG651" s="37"/>
      <c r="KHH651" s="37"/>
      <c r="KHI651" s="37"/>
      <c r="KHJ651" s="37"/>
      <c r="KHK651" s="37"/>
      <c r="KHL651" s="37"/>
      <c r="KHM651" s="37"/>
      <c r="KHN651" s="37"/>
      <c r="KHO651" s="37"/>
      <c r="KHP651" s="37"/>
      <c r="KHQ651" s="37"/>
      <c r="KHR651" s="37"/>
      <c r="KHS651" s="37"/>
      <c r="KHT651" s="37"/>
      <c r="KHU651" s="37"/>
      <c r="KHV651" s="37"/>
      <c r="KHW651" s="37"/>
      <c r="KHX651" s="37"/>
      <c r="KHY651" s="37"/>
      <c r="KHZ651" s="37"/>
      <c r="KIA651" s="37"/>
      <c r="KIB651" s="37"/>
      <c r="KIC651" s="37"/>
      <c r="KID651" s="37"/>
      <c r="KIE651" s="37"/>
      <c r="KIF651" s="37"/>
      <c r="KIG651" s="37"/>
      <c r="KIH651" s="37"/>
      <c r="KII651" s="37"/>
      <c r="KIJ651" s="37"/>
      <c r="KIK651" s="37"/>
      <c r="KIL651" s="37"/>
      <c r="KIM651" s="37"/>
      <c r="KIN651" s="37"/>
      <c r="KIO651" s="37"/>
      <c r="KIP651" s="37"/>
      <c r="KIQ651" s="37"/>
      <c r="KIR651" s="37"/>
      <c r="KIS651" s="37"/>
      <c r="KIT651" s="37"/>
      <c r="KIU651" s="37"/>
      <c r="KIV651" s="37"/>
      <c r="KIW651" s="37"/>
      <c r="KIX651" s="37"/>
      <c r="KIY651" s="37"/>
      <c r="KIZ651" s="37"/>
      <c r="KJA651" s="37"/>
      <c r="KJB651" s="37"/>
      <c r="KJC651" s="37"/>
      <c r="KJD651" s="37"/>
      <c r="KJE651" s="37"/>
      <c r="KJF651" s="37"/>
      <c r="KJG651" s="37"/>
      <c r="KJH651" s="37"/>
      <c r="KJI651" s="37"/>
      <c r="KJJ651" s="37"/>
      <c r="KJK651" s="37"/>
      <c r="KJL651" s="37"/>
      <c r="KJM651" s="37"/>
      <c r="KJN651" s="37"/>
      <c r="KJO651" s="37"/>
      <c r="KJP651" s="37"/>
      <c r="KJQ651" s="37"/>
      <c r="KJR651" s="37"/>
      <c r="KJS651" s="37"/>
      <c r="KJT651" s="37"/>
      <c r="KJU651" s="37"/>
      <c r="KJV651" s="37"/>
      <c r="KJW651" s="37"/>
      <c r="KJX651" s="37"/>
      <c r="KJY651" s="37"/>
      <c r="KJZ651" s="37"/>
      <c r="KKA651" s="37"/>
      <c r="KKB651" s="37"/>
      <c r="KKC651" s="37"/>
      <c r="KKD651" s="37"/>
      <c r="KKE651" s="37"/>
      <c r="KKF651" s="37"/>
      <c r="KKG651" s="37"/>
      <c r="KKH651" s="37"/>
      <c r="KKI651" s="37"/>
      <c r="KKJ651" s="37"/>
      <c r="KKK651" s="37"/>
      <c r="KKL651" s="37"/>
      <c r="KKM651" s="37"/>
      <c r="KKN651" s="37"/>
      <c r="KKO651" s="37"/>
      <c r="KKP651" s="37"/>
      <c r="KKQ651" s="37"/>
      <c r="KKR651" s="37"/>
      <c r="KKS651" s="37"/>
      <c r="KKT651" s="37"/>
      <c r="KKU651" s="37"/>
      <c r="KKV651" s="37"/>
      <c r="KKW651" s="37"/>
      <c r="KKX651" s="37"/>
      <c r="KKY651" s="37"/>
      <c r="KKZ651" s="37"/>
      <c r="KLA651" s="37"/>
      <c r="KLB651" s="37"/>
      <c r="KLC651" s="37"/>
      <c r="KLD651" s="37"/>
      <c r="KLE651" s="37"/>
      <c r="KLF651" s="37"/>
      <c r="KLG651" s="37"/>
      <c r="KLH651" s="37"/>
      <c r="KLI651" s="37"/>
      <c r="KLJ651" s="37"/>
      <c r="KLK651" s="37"/>
      <c r="KLL651" s="37"/>
      <c r="KLM651" s="37"/>
      <c r="KLN651" s="37"/>
      <c r="KLO651" s="37"/>
      <c r="KLP651" s="37"/>
      <c r="KLQ651" s="37"/>
      <c r="KLR651" s="37"/>
      <c r="KLS651" s="37"/>
      <c r="KLT651" s="37"/>
      <c r="KLU651" s="37"/>
      <c r="KLV651" s="37"/>
      <c r="KLW651" s="37"/>
      <c r="KLX651" s="37"/>
      <c r="KLY651" s="37"/>
      <c r="KLZ651" s="37"/>
      <c r="KMA651" s="37"/>
      <c r="KMB651" s="37"/>
      <c r="KMC651" s="37"/>
      <c r="KMD651" s="37"/>
      <c r="KME651" s="37"/>
      <c r="KMF651" s="37"/>
      <c r="KMG651" s="37"/>
      <c r="KMH651" s="37"/>
      <c r="KMI651" s="37"/>
      <c r="KMJ651" s="37"/>
      <c r="KMK651" s="37"/>
      <c r="KML651" s="37"/>
      <c r="KMM651" s="37"/>
      <c r="KMN651" s="37"/>
      <c r="KMO651" s="37"/>
      <c r="KMP651" s="37"/>
      <c r="KMQ651" s="37"/>
      <c r="KMR651" s="37"/>
      <c r="KMS651" s="37"/>
      <c r="KMT651" s="37"/>
      <c r="KMU651" s="37"/>
      <c r="KMV651" s="37"/>
      <c r="KMW651" s="37"/>
      <c r="KMX651" s="37"/>
      <c r="KMY651" s="37"/>
      <c r="KMZ651" s="37"/>
      <c r="KNA651" s="37"/>
      <c r="KNB651" s="37"/>
      <c r="KNC651" s="37"/>
      <c r="KND651" s="37"/>
      <c r="KNE651" s="37"/>
      <c r="KNF651" s="37"/>
      <c r="KNG651" s="37"/>
      <c r="KNH651" s="37"/>
      <c r="KNI651" s="37"/>
      <c r="KNJ651" s="37"/>
      <c r="KNK651" s="37"/>
      <c r="KNL651" s="37"/>
      <c r="KNM651" s="37"/>
      <c r="KNN651" s="37"/>
      <c r="KNO651" s="37"/>
      <c r="KNP651" s="37"/>
      <c r="KNQ651" s="37"/>
      <c r="KNR651" s="37"/>
      <c r="KNS651" s="37"/>
      <c r="KNT651" s="37"/>
      <c r="KNU651" s="37"/>
      <c r="KNV651" s="37"/>
      <c r="KNW651" s="37"/>
      <c r="KNX651" s="37"/>
      <c r="KNY651" s="37"/>
      <c r="KNZ651" s="37"/>
      <c r="KOA651" s="37"/>
      <c r="KOB651" s="37"/>
      <c r="KOC651" s="37"/>
      <c r="KOD651" s="37"/>
      <c r="KOE651" s="37"/>
      <c r="KOF651" s="37"/>
      <c r="KOG651" s="37"/>
      <c r="KOH651" s="37"/>
      <c r="KOI651" s="37"/>
      <c r="KOJ651" s="37"/>
      <c r="KOK651" s="37"/>
      <c r="KOL651" s="37"/>
      <c r="KOM651" s="37"/>
      <c r="KON651" s="37"/>
      <c r="KOO651" s="37"/>
      <c r="KOP651" s="37"/>
      <c r="KOQ651" s="37"/>
      <c r="KOR651" s="37"/>
      <c r="KOS651" s="37"/>
      <c r="KOT651" s="37"/>
      <c r="KOU651" s="37"/>
      <c r="KOV651" s="37"/>
      <c r="KOW651" s="37"/>
      <c r="KOX651" s="37"/>
      <c r="KOY651" s="37"/>
      <c r="KOZ651" s="37"/>
      <c r="KPA651" s="37"/>
      <c r="KPB651" s="37"/>
      <c r="KPC651" s="37"/>
      <c r="KPD651" s="37"/>
      <c r="KPE651" s="37"/>
      <c r="KPF651" s="37"/>
      <c r="KPG651" s="37"/>
      <c r="KPH651" s="37"/>
      <c r="KPI651" s="37"/>
      <c r="KPJ651" s="37"/>
      <c r="KPK651" s="37"/>
      <c r="KPL651" s="37"/>
      <c r="KPM651" s="37"/>
      <c r="KPN651" s="37"/>
      <c r="KPO651" s="37"/>
      <c r="KPP651" s="37"/>
      <c r="KPQ651" s="37"/>
      <c r="KPR651" s="37"/>
      <c r="KPS651" s="37"/>
      <c r="KPT651" s="37"/>
      <c r="KPU651" s="37"/>
      <c r="KPV651" s="37"/>
      <c r="KPW651" s="37"/>
      <c r="KPX651" s="37"/>
      <c r="KPY651" s="37"/>
      <c r="KPZ651" s="37"/>
      <c r="KQA651" s="37"/>
      <c r="KQB651" s="37"/>
      <c r="KQC651" s="37"/>
      <c r="KQD651" s="37"/>
      <c r="KQE651" s="37"/>
      <c r="KQF651" s="37"/>
      <c r="KQG651" s="37"/>
      <c r="KQH651" s="37"/>
      <c r="KQI651" s="37"/>
      <c r="KQJ651" s="37"/>
      <c r="KQK651" s="37"/>
      <c r="KQL651" s="37"/>
      <c r="KQM651" s="37"/>
      <c r="KQN651" s="37"/>
      <c r="KQO651" s="37"/>
      <c r="KQP651" s="37"/>
      <c r="KQQ651" s="37"/>
      <c r="KQR651" s="37"/>
      <c r="KQS651" s="37"/>
      <c r="KQT651" s="37"/>
      <c r="KQU651" s="37"/>
      <c r="KQV651" s="37"/>
      <c r="KQW651" s="37"/>
      <c r="KQX651" s="37"/>
      <c r="KQY651" s="37"/>
      <c r="KQZ651" s="37"/>
      <c r="KRA651" s="37"/>
      <c r="KRB651" s="37"/>
      <c r="KRC651" s="37"/>
      <c r="KRD651" s="37"/>
      <c r="KRE651" s="37"/>
      <c r="KRF651" s="37"/>
      <c r="KRG651" s="37"/>
      <c r="KRH651" s="37"/>
      <c r="KRI651" s="37"/>
      <c r="KRJ651" s="37"/>
      <c r="KRK651" s="37"/>
      <c r="KRL651" s="37"/>
      <c r="KRM651" s="37"/>
      <c r="KRN651" s="37"/>
      <c r="KRO651" s="37"/>
      <c r="KRP651" s="37"/>
      <c r="KRQ651" s="37"/>
      <c r="KRR651" s="37"/>
      <c r="KRS651" s="37"/>
      <c r="KRT651" s="37"/>
      <c r="KRU651" s="37"/>
      <c r="KRV651" s="37"/>
      <c r="KRW651" s="37"/>
      <c r="KRX651" s="37"/>
      <c r="KRY651" s="37"/>
      <c r="KRZ651" s="37"/>
      <c r="KSA651" s="37"/>
      <c r="KSB651" s="37"/>
      <c r="KSC651" s="37"/>
      <c r="KSD651" s="37"/>
      <c r="KSE651" s="37"/>
      <c r="KSF651" s="37"/>
      <c r="KSG651" s="37"/>
      <c r="KSH651" s="37"/>
      <c r="KSI651" s="37"/>
      <c r="KSJ651" s="37"/>
      <c r="KSK651" s="37"/>
      <c r="KSL651" s="37"/>
      <c r="KSM651" s="37"/>
      <c r="KSN651" s="37"/>
      <c r="KSO651" s="37"/>
      <c r="KSP651" s="37"/>
      <c r="KSQ651" s="37"/>
      <c r="KSR651" s="37"/>
      <c r="KSS651" s="37"/>
      <c r="KST651" s="37"/>
      <c r="KSU651" s="37"/>
      <c r="KSV651" s="37"/>
      <c r="KSW651" s="37"/>
      <c r="KSX651" s="37"/>
      <c r="KSY651" s="37"/>
      <c r="KSZ651" s="37"/>
      <c r="KTA651" s="37"/>
      <c r="KTB651" s="37"/>
      <c r="KTC651" s="37"/>
      <c r="KTD651" s="37"/>
      <c r="KTE651" s="37"/>
      <c r="KTF651" s="37"/>
      <c r="KTG651" s="37"/>
      <c r="KTH651" s="37"/>
      <c r="KTI651" s="37"/>
      <c r="KTJ651" s="37"/>
      <c r="KTK651" s="37"/>
      <c r="KTL651" s="37"/>
      <c r="KTM651" s="37"/>
      <c r="KTN651" s="37"/>
      <c r="KTO651" s="37"/>
      <c r="KTP651" s="37"/>
      <c r="KTQ651" s="37"/>
      <c r="KTR651" s="37"/>
      <c r="KTS651" s="37"/>
      <c r="KTT651" s="37"/>
      <c r="KTU651" s="37"/>
      <c r="KTV651" s="37"/>
      <c r="KTW651" s="37"/>
      <c r="KTX651" s="37"/>
      <c r="KTY651" s="37"/>
      <c r="KTZ651" s="37"/>
      <c r="KUA651" s="37"/>
      <c r="KUB651" s="37"/>
      <c r="KUC651" s="37"/>
      <c r="KUD651" s="37"/>
      <c r="KUE651" s="37"/>
      <c r="KUF651" s="37"/>
      <c r="KUG651" s="37"/>
      <c r="KUH651" s="37"/>
      <c r="KUI651" s="37"/>
      <c r="KUJ651" s="37"/>
      <c r="KUK651" s="37"/>
      <c r="KUL651" s="37"/>
      <c r="KUM651" s="37"/>
      <c r="KUN651" s="37"/>
      <c r="KUO651" s="37"/>
      <c r="KUP651" s="37"/>
      <c r="KUQ651" s="37"/>
      <c r="KUR651" s="37"/>
      <c r="KUS651" s="37"/>
      <c r="KUT651" s="37"/>
      <c r="KUU651" s="37"/>
      <c r="KUV651" s="37"/>
      <c r="KUW651" s="37"/>
      <c r="KUX651" s="37"/>
      <c r="KUY651" s="37"/>
      <c r="KUZ651" s="37"/>
      <c r="KVA651" s="37"/>
      <c r="KVB651" s="37"/>
      <c r="KVC651" s="37"/>
      <c r="KVD651" s="37"/>
      <c r="KVE651" s="37"/>
      <c r="KVF651" s="37"/>
      <c r="KVG651" s="37"/>
      <c r="KVH651" s="37"/>
      <c r="KVI651" s="37"/>
      <c r="KVJ651" s="37"/>
      <c r="KVK651" s="37"/>
      <c r="KVL651" s="37"/>
      <c r="KVM651" s="37"/>
      <c r="KVN651" s="37"/>
      <c r="KVO651" s="37"/>
      <c r="KVP651" s="37"/>
      <c r="KVQ651" s="37"/>
      <c r="KVR651" s="37"/>
      <c r="KVS651" s="37"/>
      <c r="KVT651" s="37"/>
      <c r="KVU651" s="37"/>
      <c r="KVV651" s="37"/>
      <c r="KVW651" s="37"/>
      <c r="KVX651" s="37"/>
      <c r="KVY651" s="37"/>
      <c r="KVZ651" s="37"/>
      <c r="KWA651" s="37"/>
      <c r="KWB651" s="37"/>
      <c r="KWC651" s="37"/>
      <c r="KWD651" s="37"/>
      <c r="KWE651" s="37"/>
      <c r="KWF651" s="37"/>
      <c r="KWG651" s="37"/>
      <c r="KWH651" s="37"/>
      <c r="KWI651" s="37"/>
      <c r="KWJ651" s="37"/>
      <c r="KWK651" s="37"/>
      <c r="KWL651" s="37"/>
      <c r="KWM651" s="37"/>
      <c r="KWN651" s="37"/>
      <c r="KWO651" s="37"/>
      <c r="KWP651" s="37"/>
      <c r="KWQ651" s="37"/>
      <c r="KWR651" s="37"/>
      <c r="KWS651" s="37"/>
      <c r="KWT651" s="37"/>
      <c r="KWU651" s="37"/>
      <c r="KWV651" s="37"/>
      <c r="KWW651" s="37"/>
      <c r="KWX651" s="37"/>
      <c r="KWY651" s="37"/>
      <c r="KWZ651" s="37"/>
      <c r="KXA651" s="37"/>
      <c r="KXB651" s="37"/>
      <c r="KXC651" s="37"/>
      <c r="KXD651" s="37"/>
      <c r="KXE651" s="37"/>
      <c r="KXF651" s="37"/>
      <c r="KXG651" s="37"/>
      <c r="KXH651" s="37"/>
      <c r="KXI651" s="37"/>
      <c r="KXJ651" s="37"/>
      <c r="KXK651" s="37"/>
      <c r="KXL651" s="37"/>
      <c r="KXM651" s="37"/>
      <c r="KXN651" s="37"/>
      <c r="KXO651" s="37"/>
      <c r="KXP651" s="37"/>
      <c r="KXQ651" s="37"/>
      <c r="KXR651" s="37"/>
      <c r="KXS651" s="37"/>
      <c r="KXT651" s="37"/>
      <c r="KXU651" s="37"/>
      <c r="KXV651" s="37"/>
      <c r="KXW651" s="37"/>
      <c r="KXX651" s="37"/>
      <c r="KXY651" s="37"/>
      <c r="KXZ651" s="37"/>
      <c r="KYA651" s="37"/>
      <c r="KYB651" s="37"/>
      <c r="KYC651" s="37"/>
      <c r="KYD651" s="37"/>
      <c r="KYE651" s="37"/>
      <c r="KYF651" s="37"/>
      <c r="KYG651" s="37"/>
      <c r="KYH651" s="37"/>
      <c r="KYI651" s="37"/>
      <c r="KYJ651" s="37"/>
      <c r="KYK651" s="37"/>
      <c r="KYL651" s="37"/>
      <c r="KYM651" s="37"/>
      <c r="KYN651" s="37"/>
      <c r="KYO651" s="37"/>
      <c r="KYP651" s="37"/>
      <c r="KYQ651" s="37"/>
      <c r="KYR651" s="37"/>
      <c r="KYS651" s="37"/>
      <c r="KYT651" s="37"/>
      <c r="KYU651" s="37"/>
      <c r="KYV651" s="37"/>
      <c r="KYW651" s="37"/>
      <c r="KYX651" s="37"/>
      <c r="KYY651" s="37"/>
      <c r="KYZ651" s="37"/>
      <c r="KZA651" s="37"/>
      <c r="KZB651" s="37"/>
      <c r="KZC651" s="37"/>
      <c r="KZD651" s="37"/>
      <c r="KZE651" s="37"/>
      <c r="KZF651" s="37"/>
      <c r="KZG651" s="37"/>
      <c r="KZH651" s="37"/>
      <c r="KZI651" s="37"/>
      <c r="KZJ651" s="37"/>
      <c r="KZK651" s="37"/>
      <c r="KZL651" s="37"/>
      <c r="KZM651" s="37"/>
      <c r="KZN651" s="37"/>
      <c r="KZO651" s="37"/>
      <c r="KZP651" s="37"/>
      <c r="KZQ651" s="37"/>
      <c r="KZR651" s="37"/>
      <c r="KZS651" s="37"/>
      <c r="KZT651" s="37"/>
      <c r="KZU651" s="37"/>
      <c r="KZV651" s="37"/>
      <c r="KZW651" s="37"/>
      <c r="KZX651" s="37"/>
      <c r="KZY651" s="37"/>
      <c r="KZZ651" s="37"/>
      <c r="LAA651" s="37"/>
      <c r="LAB651" s="37"/>
      <c r="LAC651" s="37"/>
      <c r="LAD651" s="37"/>
      <c r="LAE651" s="37"/>
      <c r="LAF651" s="37"/>
      <c r="LAG651" s="37"/>
      <c r="LAH651" s="37"/>
      <c r="LAI651" s="37"/>
      <c r="LAJ651" s="37"/>
      <c r="LAK651" s="37"/>
      <c r="LAL651" s="37"/>
      <c r="LAM651" s="37"/>
      <c r="LAN651" s="37"/>
      <c r="LAO651" s="37"/>
      <c r="LAP651" s="37"/>
      <c r="LAQ651" s="37"/>
      <c r="LAR651" s="37"/>
      <c r="LAS651" s="37"/>
      <c r="LAT651" s="37"/>
      <c r="LAU651" s="37"/>
      <c r="LAV651" s="37"/>
      <c r="LAW651" s="37"/>
      <c r="LAX651" s="37"/>
      <c r="LAY651" s="37"/>
      <c r="LAZ651" s="37"/>
      <c r="LBA651" s="37"/>
      <c r="LBB651" s="37"/>
      <c r="LBC651" s="37"/>
      <c r="LBD651" s="37"/>
      <c r="LBE651" s="37"/>
      <c r="LBF651" s="37"/>
      <c r="LBG651" s="37"/>
      <c r="LBH651" s="37"/>
      <c r="LBI651" s="37"/>
      <c r="LBJ651" s="37"/>
      <c r="LBK651" s="37"/>
      <c r="LBL651" s="37"/>
      <c r="LBM651" s="37"/>
      <c r="LBN651" s="37"/>
      <c r="LBO651" s="37"/>
      <c r="LBP651" s="37"/>
      <c r="LBQ651" s="37"/>
      <c r="LBR651" s="37"/>
      <c r="LBS651" s="37"/>
      <c r="LBT651" s="37"/>
      <c r="LBU651" s="37"/>
      <c r="LBV651" s="37"/>
      <c r="LBW651" s="37"/>
      <c r="LBX651" s="37"/>
      <c r="LBY651" s="37"/>
      <c r="LBZ651" s="37"/>
      <c r="LCA651" s="37"/>
      <c r="LCB651" s="37"/>
      <c r="LCC651" s="37"/>
      <c r="LCD651" s="37"/>
      <c r="LCE651" s="37"/>
      <c r="LCF651" s="37"/>
      <c r="LCG651" s="37"/>
      <c r="LCH651" s="37"/>
      <c r="LCI651" s="37"/>
      <c r="LCJ651" s="37"/>
      <c r="LCK651" s="37"/>
      <c r="LCL651" s="37"/>
      <c r="LCM651" s="37"/>
      <c r="LCN651" s="37"/>
      <c r="LCO651" s="37"/>
      <c r="LCP651" s="37"/>
      <c r="LCQ651" s="37"/>
      <c r="LCR651" s="37"/>
      <c r="LCS651" s="37"/>
      <c r="LCT651" s="37"/>
      <c r="LCU651" s="37"/>
      <c r="LCV651" s="37"/>
      <c r="LCW651" s="37"/>
      <c r="LCX651" s="37"/>
      <c r="LCY651" s="37"/>
      <c r="LCZ651" s="37"/>
      <c r="LDA651" s="37"/>
      <c r="LDB651" s="37"/>
      <c r="LDC651" s="37"/>
      <c r="LDD651" s="37"/>
      <c r="LDE651" s="37"/>
      <c r="LDF651" s="37"/>
      <c r="LDG651" s="37"/>
      <c r="LDH651" s="37"/>
      <c r="LDI651" s="37"/>
      <c r="LDJ651" s="37"/>
      <c r="LDK651" s="37"/>
      <c r="LDL651" s="37"/>
      <c r="LDM651" s="37"/>
      <c r="LDN651" s="37"/>
      <c r="LDO651" s="37"/>
      <c r="LDP651" s="37"/>
      <c r="LDQ651" s="37"/>
      <c r="LDR651" s="37"/>
      <c r="LDS651" s="37"/>
      <c r="LDT651" s="37"/>
      <c r="LDU651" s="37"/>
      <c r="LDV651" s="37"/>
      <c r="LDW651" s="37"/>
      <c r="LDX651" s="37"/>
      <c r="LDY651" s="37"/>
      <c r="LDZ651" s="37"/>
      <c r="LEA651" s="37"/>
      <c r="LEB651" s="37"/>
      <c r="LEC651" s="37"/>
      <c r="LED651" s="37"/>
      <c r="LEE651" s="37"/>
      <c r="LEF651" s="37"/>
      <c r="LEG651" s="37"/>
      <c r="LEH651" s="37"/>
      <c r="LEI651" s="37"/>
      <c r="LEJ651" s="37"/>
      <c r="LEK651" s="37"/>
      <c r="LEL651" s="37"/>
      <c r="LEM651" s="37"/>
      <c r="LEN651" s="37"/>
      <c r="LEO651" s="37"/>
      <c r="LEP651" s="37"/>
      <c r="LEQ651" s="37"/>
      <c r="LER651" s="37"/>
      <c r="LES651" s="37"/>
      <c r="LET651" s="37"/>
      <c r="LEU651" s="37"/>
      <c r="LEV651" s="37"/>
      <c r="LEW651" s="37"/>
      <c r="LEX651" s="37"/>
      <c r="LEY651" s="37"/>
      <c r="LEZ651" s="37"/>
      <c r="LFA651" s="37"/>
      <c r="LFB651" s="37"/>
      <c r="LFC651" s="37"/>
      <c r="LFD651" s="37"/>
      <c r="LFE651" s="37"/>
      <c r="LFF651" s="37"/>
      <c r="LFG651" s="37"/>
      <c r="LFH651" s="37"/>
      <c r="LFI651" s="37"/>
      <c r="LFJ651" s="37"/>
      <c r="LFK651" s="37"/>
      <c r="LFL651" s="37"/>
      <c r="LFM651" s="37"/>
      <c r="LFN651" s="37"/>
      <c r="LFO651" s="37"/>
      <c r="LFP651" s="37"/>
      <c r="LFQ651" s="37"/>
      <c r="LFR651" s="37"/>
      <c r="LFS651" s="37"/>
      <c r="LFT651" s="37"/>
      <c r="LFU651" s="37"/>
      <c r="LFV651" s="37"/>
      <c r="LFW651" s="37"/>
      <c r="LFX651" s="37"/>
      <c r="LFY651" s="37"/>
      <c r="LFZ651" s="37"/>
      <c r="LGA651" s="37"/>
      <c r="LGB651" s="37"/>
      <c r="LGC651" s="37"/>
      <c r="LGD651" s="37"/>
      <c r="LGE651" s="37"/>
      <c r="LGF651" s="37"/>
      <c r="LGG651" s="37"/>
      <c r="LGH651" s="37"/>
      <c r="LGI651" s="37"/>
      <c r="LGJ651" s="37"/>
      <c r="LGK651" s="37"/>
      <c r="LGL651" s="37"/>
      <c r="LGM651" s="37"/>
      <c r="LGN651" s="37"/>
      <c r="LGO651" s="37"/>
      <c r="LGP651" s="37"/>
      <c r="LGQ651" s="37"/>
      <c r="LGR651" s="37"/>
      <c r="LGS651" s="37"/>
      <c r="LGT651" s="37"/>
      <c r="LGU651" s="37"/>
      <c r="LGV651" s="37"/>
      <c r="LGW651" s="37"/>
      <c r="LGX651" s="37"/>
      <c r="LGY651" s="37"/>
      <c r="LGZ651" s="37"/>
      <c r="LHA651" s="37"/>
      <c r="LHB651" s="37"/>
      <c r="LHC651" s="37"/>
      <c r="LHD651" s="37"/>
      <c r="LHE651" s="37"/>
      <c r="LHF651" s="37"/>
      <c r="LHG651" s="37"/>
      <c r="LHH651" s="37"/>
      <c r="LHI651" s="37"/>
      <c r="LHJ651" s="37"/>
      <c r="LHK651" s="37"/>
      <c r="LHL651" s="37"/>
      <c r="LHM651" s="37"/>
      <c r="LHN651" s="37"/>
      <c r="LHO651" s="37"/>
      <c r="LHP651" s="37"/>
      <c r="LHQ651" s="37"/>
      <c r="LHR651" s="37"/>
      <c r="LHS651" s="37"/>
      <c r="LHT651" s="37"/>
      <c r="LHU651" s="37"/>
      <c r="LHV651" s="37"/>
      <c r="LHW651" s="37"/>
      <c r="LHX651" s="37"/>
      <c r="LHY651" s="37"/>
      <c r="LHZ651" s="37"/>
      <c r="LIA651" s="37"/>
      <c r="LIB651" s="37"/>
      <c r="LIC651" s="37"/>
      <c r="LID651" s="37"/>
      <c r="LIE651" s="37"/>
      <c r="LIF651" s="37"/>
      <c r="LIG651" s="37"/>
      <c r="LIH651" s="37"/>
      <c r="LII651" s="37"/>
      <c r="LIJ651" s="37"/>
      <c r="LIK651" s="37"/>
      <c r="LIL651" s="37"/>
      <c r="LIM651" s="37"/>
      <c r="LIN651" s="37"/>
      <c r="LIO651" s="37"/>
      <c r="LIP651" s="37"/>
      <c r="LIQ651" s="37"/>
      <c r="LIR651" s="37"/>
      <c r="LIS651" s="37"/>
      <c r="LIT651" s="37"/>
      <c r="LIU651" s="37"/>
      <c r="LIV651" s="37"/>
      <c r="LIW651" s="37"/>
      <c r="LIX651" s="37"/>
      <c r="LIY651" s="37"/>
      <c r="LIZ651" s="37"/>
      <c r="LJA651" s="37"/>
      <c r="LJB651" s="37"/>
      <c r="LJC651" s="37"/>
      <c r="LJD651" s="37"/>
      <c r="LJE651" s="37"/>
      <c r="LJF651" s="37"/>
      <c r="LJG651" s="37"/>
      <c r="LJH651" s="37"/>
      <c r="LJI651" s="37"/>
      <c r="LJJ651" s="37"/>
      <c r="LJK651" s="37"/>
      <c r="LJL651" s="37"/>
      <c r="LJM651" s="37"/>
      <c r="LJN651" s="37"/>
      <c r="LJO651" s="37"/>
      <c r="LJP651" s="37"/>
      <c r="LJQ651" s="37"/>
      <c r="LJR651" s="37"/>
      <c r="LJS651" s="37"/>
      <c r="LJT651" s="37"/>
      <c r="LJU651" s="37"/>
      <c r="LJV651" s="37"/>
      <c r="LJW651" s="37"/>
      <c r="LJX651" s="37"/>
      <c r="LJY651" s="37"/>
      <c r="LJZ651" s="37"/>
      <c r="LKA651" s="37"/>
      <c r="LKB651" s="37"/>
      <c r="LKC651" s="37"/>
      <c r="LKD651" s="37"/>
      <c r="LKE651" s="37"/>
      <c r="LKF651" s="37"/>
      <c r="LKG651" s="37"/>
      <c r="LKH651" s="37"/>
      <c r="LKI651" s="37"/>
      <c r="LKJ651" s="37"/>
      <c r="LKK651" s="37"/>
      <c r="LKL651" s="37"/>
      <c r="LKM651" s="37"/>
      <c r="LKN651" s="37"/>
      <c r="LKO651" s="37"/>
      <c r="LKP651" s="37"/>
      <c r="LKQ651" s="37"/>
      <c r="LKR651" s="37"/>
      <c r="LKS651" s="37"/>
      <c r="LKT651" s="37"/>
      <c r="LKU651" s="37"/>
      <c r="LKV651" s="37"/>
      <c r="LKW651" s="37"/>
      <c r="LKX651" s="37"/>
      <c r="LKY651" s="37"/>
      <c r="LKZ651" s="37"/>
      <c r="LLA651" s="37"/>
      <c r="LLB651" s="37"/>
      <c r="LLC651" s="37"/>
      <c r="LLD651" s="37"/>
      <c r="LLE651" s="37"/>
      <c r="LLF651" s="37"/>
      <c r="LLG651" s="37"/>
      <c r="LLH651" s="37"/>
      <c r="LLI651" s="37"/>
      <c r="LLJ651" s="37"/>
      <c r="LLK651" s="37"/>
      <c r="LLL651" s="37"/>
      <c r="LLM651" s="37"/>
      <c r="LLN651" s="37"/>
      <c r="LLO651" s="37"/>
      <c r="LLP651" s="37"/>
      <c r="LLQ651" s="37"/>
      <c r="LLR651" s="37"/>
      <c r="LLS651" s="37"/>
      <c r="LLT651" s="37"/>
      <c r="LLU651" s="37"/>
      <c r="LLV651" s="37"/>
      <c r="LLW651" s="37"/>
      <c r="LLX651" s="37"/>
      <c r="LLY651" s="37"/>
      <c r="LLZ651" s="37"/>
      <c r="LMA651" s="37"/>
      <c r="LMB651" s="37"/>
      <c r="LMC651" s="37"/>
      <c r="LMD651" s="37"/>
      <c r="LME651" s="37"/>
      <c r="LMF651" s="37"/>
      <c r="LMG651" s="37"/>
      <c r="LMH651" s="37"/>
      <c r="LMI651" s="37"/>
      <c r="LMJ651" s="37"/>
      <c r="LMK651" s="37"/>
      <c r="LML651" s="37"/>
      <c r="LMM651" s="37"/>
      <c r="LMN651" s="37"/>
      <c r="LMO651" s="37"/>
      <c r="LMP651" s="37"/>
      <c r="LMQ651" s="37"/>
      <c r="LMR651" s="37"/>
      <c r="LMS651" s="37"/>
      <c r="LMT651" s="37"/>
      <c r="LMU651" s="37"/>
      <c r="LMV651" s="37"/>
      <c r="LMW651" s="37"/>
      <c r="LMX651" s="37"/>
      <c r="LMY651" s="37"/>
      <c r="LMZ651" s="37"/>
      <c r="LNA651" s="37"/>
      <c r="LNB651" s="37"/>
      <c r="LNC651" s="37"/>
      <c r="LND651" s="37"/>
      <c r="LNE651" s="37"/>
      <c r="LNF651" s="37"/>
      <c r="LNG651" s="37"/>
      <c r="LNH651" s="37"/>
      <c r="LNI651" s="37"/>
      <c r="LNJ651" s="37"/>
      <c r="LNK651" s="37"/>
      <c r="LNL651" s="37"/>
      <c r="LNM651" s="37"/>
      <c r="LNN651" s="37"/>
      <c r="LNO651" s="37"/>
      <c r="LNP651" s="37"/>
      <c r="LNQ651" s="37"/>
      <c r="LNR651" s="37"/>
      <c r="LNS651" s="37"/>
      <c r="LNT651" s="37"/>
      <c r="LNU651" s="37"/>
      <c r="LNV651" s="37"/>
      <c r="LNW651" s="37"/>
      <c r="LNX651" s="37"/>
      <c r="LNY651" s="37"/>
      <c r="LNZ651" s="37"/>
      <c r="LOA651" s="37"/>
      <c r="LOB651" s="37"/>
      <c r="LOC651" s="37"/>
      <c r="LOD651" s="37"/>
      <c r="LOE651" s="37"/>
      <c r="LOF651" s="37"/>
      <c r="LOG651" s="37"/>
      <c r="LOH651" s="37"/>
      <c r="LOI651" s="37"/>
      <c r="LOJ651" s="37"/>
      <c r="LOK651" s="37"/>
      <c r="LOL651" s="37"/>
      <c r="LOM651" s="37"/>
      <c r="LON651" s="37"/>
      <c r="LOO651" s="37"/>
      <c r="LOP651" s="37"/>
      <c r="LOQ651" s="37"/>
      <c r="LOR651" s="37"/>
      <c r="LOS651" s="37"/>
      <c r="LOT651" s="37"/>
      <c r="LOU651" s="37"/>
      <c r="LOV651" s="37"/>
      <c r="LOW651" s="37"/>
      <c r="LOX651" s="37"/>
      <c r="LOY651" s="37"/>
      <c r="LOZ651" s="37"/>
      <c r="LPA651" s="37"/>
      <c r="LPB651" s="37"/>
      <c r="LPC651" s="37"/>
      <c r="LPD651" s="37"/>
      <c r="LPE651" s="37"/>
      <c r="LPF651" s="37"/>
      <c r="LPG651" s="37"/>
      <c r="LPH651" s="37"/>
      <c r="LPI651" s="37"/>
      <c r="LPJ651" s="37"/>
      <c r="LPK651" s="37"/>
      <c r="LPL651" s="37"/>
      <c r="LPM651" s="37"/>
      <c r="LPN651" s="37"/>
      <c r="LPO651" s="37"/>
      <c r="LPP651" s="37"/>
      <c r="LPQ651" s="37"/>
      <c r="LPR651" s="37"/>
      <c r="LPS651" s="37"/>
      <c r="LPT651" s="37"/>
      <c r="LPU651" s="37"/>
      <c r="LPV651" s="37"/>
      <c r="LPW651" s="37"/>
      <c r="LPX651" s="37"/>
      <c r="LPY651" s="37"/>
      <c r="LPZ651" s="37"/>
      <c r="LQA651" s="37"/>
      <c r="LQB651" s="37"/>
      <c r="LQC651" s="37"/>
      <c r="LQD651" s="37"/>
      <c r="LQE651" s="37"/>
      <c r="LQF651" s="37"/>
      <c r="LQG651" s="37"/>
      <c r="LQH651" s="37"/>
      <c r="LQI651" s="37"/>
      <c r="LQJ651" s="37"/>
      <c r="LQK651" s="37"/>
      <c r="LQL651" s="37"/>
      <c r="LQM651" s="37"/>
      <c r="LQN651" s="37"/>
      <c r="LQO651" s="37"/>
      <c r="LQP651" s="37"/>
      <c r="LQQ651" s="37"/>
      <c r="LQR651" s="37"/>
      <c r="LQS651" s="37"/>
      <c r="LQT651" s="37"/>
      <c r="LQU651" s="37"/>
      <c r="LQV651" s="37"/>
      <c r="LQW651" s="37"/>
      <c r="LQX651" s="37"/>
      <c r="LQY651" s="37"/>
      <c r="LQZ651" s="37"/>
      <c r="LRA651" s="37"/>
      <c r="LRB651" s="37"/>
      <c r="LRC651" s="37"/>
      <c r="LRD651" s="37"/>
      <c r="LRE651" s="37"/>
      <c r="LRF651" s="37"/>
      <c r="LRG651" s="37"/>
      <c r="LRH651" s="37"/>
      <c r="LRI651" s="37"/>
      <c r="LRJ651" s="37"/>
      <c r="LRK651" s="37"/>
      <c r="LRL651" s="37"/>
      <c r="LRM651" s="37"/>
      <c r="LRN651" s="37"/>
      <c r="LRO651" s="37"/>
      <c r="LRP651" s="37"/>
      <c r="LRQ651" s="37"/>
      <c r="LRR651" s="37"/>
      <c r="LRS651" s="37"/>
      <c r="LRT651" s="37"/>
      <c r="LRU651" s="37"/>
      <c r="LRV651" s="37"/>
      <c r="LRW651" s="37"/>
      <c r="LRX651" s="37"/>
      <c r="LRY651" s="37"/>
      <c r="LRZ651" s="37"/>
      <c r="LSA651" s="37"/>
      <c r="LSB651" s="37"/>
      <c r="LSC651" s="37"/>
      <c r="LSD651" s="37"/>
      <c r="LSE651" s="37"/>
      <c r="LSF651" s="37"/>
      <c r="LSG651" s="37"/>
      <c r="LSH651" s="37"/>
      <c r="LSI651" s="37"/>
      <c r="LSJ651" s="37"/>
      <c r="LSK651" s="37"/>
      <c r="LSL651" s="37"/>
      <c r="LSM651" s="37"/>
      <c r="LSN651" s="37"/>
      <c r="LSO651" s="37"/>
      <c r="LSP651" s="37"/>
      <c r="LSQ651" s="37"/>
      <c r="LSR651" s="37"/>
      <c r="LSS651" s="37"/>
      <c r="LST651" s="37"/>
      <c r="LSU651" s="37"/>
      <c r="LSV651" s="37"/>
      <c r="LSW651" s="37"/>
      <c r="LSX651" s="37"/>
      <c r="LSY651" s="37"/>
      <c r="LSZ651" s="37"/>
      <c r="LTA651" s="37"/>
      <c r="LTB651" s="37"/>
      <c r="LTC651" s="37"/>
      <c r="LTD651" s="37"/>
      <c r="LTE651" s="37"/>
      <c r="LTF651" s="37"/>
      <c r="LTG651" s="37"/>
      <c r="LTH651" s="37"/>
      <c r="LTI651" s="37"/>
      <c r="LTJ651" s="37"/>
      <c r="LTK651" s="37"/>
      <c r="LTL651" s="37"/>
      <c r="LTM651" s="37"/>
      <c r="LTN651" s="37"/>
      <c r="LTO651" s="37"/>
      <c r="LTP651" s="37"/>
      <c r="LTQ651" s="37"/>
      <c r="LTR651" s="37"/>
      <c r="LTS651" s="37"/>
      <c r="LTT651" s="37"/>
      <c r="LTU651" s="37"/>
      <c r="LTV651" s="37"/>
      <c r="LTW651" s="37"/>
      <c r="LTX651" s="37"/>
      <c r="LTY651" s="37"/>
      <c r="LTZ651" s="37"/>
      <c r="LUA651" s="37"/>
      <c r="LUB651" s="37"/>
      <c r="LUC651" s="37"/>
      <c r="LUD651" s="37"/>
      <c r="LUE651" s="37"/>
      <c r="LUF651" s="37"/>
      <c r="LUG651" s="37"/>
      <c r="LUH651" s="37"/>
      <c r="LUI651" s="37"/>
      <c r="LUJ651" s="37"/>
      <c r="LUK651" s="37"/>
      <c r="LUL651" s="37"/>
      <c r="LUM651" s="37"/>
      <c r="LUN651" s="37"/>
      <c r="LUO651" s="37"/>
      <c r="LUP651" s="37"/>
      <c r="LUQ651" s="37"/>
      <c r="LUR651" s="37"/>
      <c r="LUS651" s="37"/>
      <c r="LUT651" s="37"/>
      <c r="LUU651" s="37"/>
      <c r="LUV651" s="37"/>
      <c r="LUW651" s="37"/>
      <c r="LUX651" s="37"/>
      <c r="LUY651" s="37"/>
      <c r="LUZ651" s="37"/>
      <c r="LVA651" s="37"/>
      <c r="LVB651" s="37"/>
      <c r="LVC651" s="37"/>
      <c r="LVD651" s="37"/>
      <c r="LVE651" s="37"/>
      <c r="LVF651" s="37"/>
      <c r="LVG651" s="37"/>
      <c r="LVH651" s="37"/>
      <c r="LVI651" s="37"/>
      <c r="LVJ651" s="37"/>
      <c r="LVK651" s="37"/>
      <c r="LVL651" s="37"/>
      <c r="LVM651" s="37"/>
      <c r="LVN651" s="37"/>
      <c r="LVO651" s="37"/>
      <c r="LVP651" s="37"/>
      <c r="LVQ651" s="37"/>
      <c r="LVR651" s="37"/>
      <c r="LVS651" s="37"/>
      <c r="LVT651" s="37"/>
      <c r="LVU651" s="37"/>
      <c r="LVV651" s="37"/>
      <c r="LVW651" s="37"/>
      <c r="LVX651" s="37"/>
      <c r="LVY651" s="37"/>
      <c r="LVZ651" s="37"/>
      <c r="LWA651" s="37"/>
      <c r="LWB651" s="37"/>
      <c r="LWC651" s="37"/>
      <c r="LWD651" s="37"/>
      <c r="LWE651" s="37"/>
      <c r="LWF651" s="37"/>
      <c r="LWG651" s="37"/>
      <c r="LWH651" s="37"/>
      <c r="LWI651" s="37"/>
      <c r="LWJ651" s="37"/>
      <c r="LWK651" s="37"/>
      <c r="LWL651" s="37"/>
      <c r="LWM651" s="37"/>
      <c r="LWN651" s="37"/>
      <c r="LWO651" s="37"/>
      <c r="LWP651" s="37"/>
      <c r="LWQ651" s="37"/>
      <c r="LWR651" s="37"/>
      <c r="LWS651" s="37"/>
      <c r="LWT651" s="37"/>
      <c r="LWU651" s="37"/>
      <c r="LWV651" s="37"/>
      <c r="LWW651" s="37"/>
      <c r="LWX651" s="37"/>
      <c r="LWY651" s="37"/>
      <c r="LWZ651" s="37"/>
      <c r="LXA651" s="37"/>
      <c r="LXB651" s="37"/>
      <c r="LXC651" s="37"/>
      <c r="LXD651" s="37"/>
      <c r="LXE651" s="37"/>
      <c r="LXF651" s="37"/>
      <c r="LXG651" s="37"/>
      <c r="LXH651" s="37"/>
      <c r="LXI651" s="37"/>
      <c r="LXJ651" s="37"/>
      <c r="LXK651" s="37"/>
      <c r="LXL651" s="37"/>
      <c r="LXM651" s="37"/>
      <c r="LXN651" s="37"/>
      <c r="LXO651" s="37"/>
      <c r="LXP651" s="37"/>
      <c r="LXQ651" s="37"/>
      <c r="LXR651" s="37"/>
      <c r="LXS651" s="37"/>
      <c r="LXT651" s="37"/>
      <c r="LXU651" s="37"/>
      <c r="LXV651" s="37"/>
      <c r="LXW651" s="37"/>
      <c r="LXX651" s="37"/>
      <c r="LXY651" s="37"/>
      <c r="LXZ651" s="37"/>
      <c r="LYA651" s="37"/>
      <c r="LYB651" s="37"/>
      <c r="LYC651" s="37"/>
      <c r="LYD651" s="37"/>
      <c r="LYE651" s="37"/>
      <c r="LYF651" s="37"/>
      <c r="LYG651" s="37"/>
      <c r="LYH651" s="37"/>
      <c r="LYI651" s="37"/>
      <c r="LYJ651" s="37"/>
      <c r="LYK651" s="37"/>
      <c r="LYL651" s="37"/>
      <c r="LYM651" s="37"/>
      <c r="LYN651" s="37"/>
      <c r="LYO651" s="37"/>
      <c r="LYP651" s="37"/>
      <c r="LYQ651" s="37"/>
      <c r="LYR651" s="37"/>
      <c r="LYS651" s="37"/>
      <c r="LYT651" s="37"/>
      <c r="LYU651" s="37"/>
      <c r="LYV651" s="37"/>
      <c r="LYW651" s="37"/>
      <c r="LYX651" s="37"/>
      <c r="LYY651" s="37"/>
      <c r="LYZ651" s="37"/>
      <c r="LZA651" s="37"/>
      <c r="LZB651" s="37"/>
      <c r="LZC651" s="37"/>
      <c r="LZD651" s="37"/>
      <c r="LZE651" s="37"/>
      <c r="LZF651" s="37"/>
      <c r="LZG651" s="37"/>
      <c r="LZH651" s="37"/>
      <c r="LZI651" s="37"/>
      <c r="LZJ651" s="37"/>
      <c r="LZK651" s="37"/>
      <c r="LZL651" s="37"/>
      <c r="LZM651" s="37"/>
      <c r="LZN651" s="37"/>
      <c r="LZO651" s="37"/>
      <c r="LZP651" s="37"/>
      <c r="LZQ651" s="37"/>
      <c r="LZR651" s="37"/>
      <c r="LZS651" s="37"/>
      <c r="LZT651" s="37"/>
      <c r="LZU651" s="37"/>
      <c r="LZV651" s="37"/>
      <c r="LZW651" s="37"/>
      <c r="LZX651" s="37"/>
      <c r="LZY651" s="37"/>
      <c r="LZZ651" s="37"/>
      <c r="MAA651" s="37"/>
      <c r="MAB651" s="37"/>
      <c r="MAC651" s="37"/>
      <c r="MAD651" s="37"/>
      <c r="MAE651" s="37"/>
      <c r="MAF651" s="37"/>
      <c r="MAG651" s="37"/>
      <c r="MAH651" s="37"/>
      <c r="MAI651" s="37"/>
      <c r="MAJ651" s="37"/>
      <c r="MAK651" s="37"/>
      <c r="MAL651" s="37"/>
      <c r="MAM651" s="37"/>
      <c r="MAN651" s="37"/>
      <c r="MAO651" s="37"/>
      <c r="MAP651" s="37"/>
      <c r="MAQ651" s="37"/>
      <c r="MAR651" s="37"/>
      <c r="MAS651" s="37"/>
      <c r="MAT651" s="37"/>
      <c r="MAU651" s="37"/>
      <c r="MAV651" s="37"/>
      <c r="MAW651" s="37"/>
      <c r="MAX651" s="37"/>
      <c r="MAY651" s="37"/>
      <c r="MAZ651" s="37"/>
      <c r="MBA651" s="37"/>
      <c r="MBB651" s="37"/>
      <c r="MBC651" s="37"/>
      <c r="MBD651" s="37"/>
      <c r="MBE651" s="37"/>
      <c r="MBF651" s="37"/>
      <c r="MBG651" s="37"/>
      <c r="MBH651" s="37"/>
      <c r="MBI651" s="37"/>
      <c r="MBJ651" s="37"/>
      <c r="MBK651" s="37"/>
      <c r="MBL651" s="37"/>
      <c r="MBM651" s="37"/>
      <c r="MBN651" s="37"/>
      <c r="MBO651" s="37"/>
      <c r="MBP651" s="37"/>
      <c r="MBQ651" s="37"/>
      <c r="MBR651" s="37"/>
      <c r="MBS651" s="37"/>
      <c r="MBT651" s="37"/>
      <c r="MBU651" s="37"/>
      <c r="MBV651" s="37"/>
      <c r="MBW651" s="37"/>
      <c r="MBX651" s="37"/>
      <c r="MBY651" s="37"/>
      <c r="MBZ651" s="37"/>
      <c r="MCA651" s="37"/>
      <c r="MCB651" s="37"/>
      <c r="MCC651" s="37"/>
      <c r="MCD651" s="37"/>
      <c r="MCE651" s="37"/>
      <c r="MCF651" s="37"/>
      <c r="MCG651" s="37"/>
      <c r="MCH651" s="37"/>
      <c r="MCI651" s="37"/>
      <c r="MCJ651" s="37"/>
      <c r="MCK651" s="37"/>
      <c r="MCL651" s="37"/>
      <c r="MCM651" s="37"/>
      <c r="MCN651" s="37"/>
      <c r="MCO651" s="37"/>
      <c r="MCP651" s="37"/>
      <c r="MCQ651" s="37"/>
      <c r="MCR651" s="37"/>
      <c r="MCS651" s="37"/>
      <c r="MCT651" s="37"/>
      <c r="MCU651" s="37"/>
      <c r="MCV651" s="37"/>
      <c r="MCW651" s="37"/>
      <c r="MCX651" s="37"/>
      <c r="MCY651" s="37"/>
      <c r="MCZ651" s="37"/>
      <c r="MDA651" s="37"/>
      <c r="MDB651" s="37"/>
      <c r="MDC651" s="37"/>
      <c r="MDD651" s="37"/>
      <c r="MDE651" s="37"/>
      <c r="MDF651" s="37"/>
      <c r="MDG651" s="37"/>
      <c r="MDH651" s="37"/>
      <c r="MDI651" s="37"/>
      <c r="MDJ651" s="37"/>
      <c r="MDK651" s="37"/>
      <c r="MDL651" s="37"/>
      <c r="MDM651" s="37"/>
      <c r="MDN651" s="37"/>
      <c r="MDO651" s="37"/>
      <c r="MDP651" s="37"/>
      <c r="MDQ651" s="37"/>
      <c r="MDR651" s="37"/>
      <c r="MDS651" s="37"/>
      <c r="MDT651" s="37"/>
      <c r="MDU651" s="37"/>
      <c r="MDV651" s="37"/>
      <c r="MDW651" s="37"/>
      <c r="MDX651" s="37"/>
      <c r="MDY651" s="37"/>
      <c r="MDZ651" s="37"/>
      <c r="MEA651" s="37"/>
      <c r="MEB651" s="37"/>
      <c r="MEC651" s="37"/>
      <c r="MED651" s="37"/>
      <c r="MEE651" s="37"/>
      <c r="MEF651" s="37"/>
      <c r="MEG651" s="37"/>
      <c r="MEH651" s="37"/>
      <c r="MEI651" s="37"/>
      <c r="MEJ651" s="37"/>
      <c r="MEK651" s="37"/>
      <c r="MEL651" s="37"/>
      <c r="MEM651" s="37"/>
      <c r="MEN651" s="37"/>
      <c r="MEO651" s="37"/>
      <c r="MEP651" s="37"/>
      <c r="MEQ651" s="37"/>
      <c r="MER651" s="37"/>
      <c r="MES651" s="37"/>
      <c r="MET651" s="37"/>
      <c r="MEU651" s="37"/>
      <c r="MEV651" s="37"/>
      <c r="MEW651" s="37"/>
      <c r="MEX651" s="37"/>
      <c r="MEY651" s="37"/>
      <c r="MEZ651" s="37"/>
      <c r="MFA651" s="37"/>
      <c r="MFB651" s="37"/>
      <c r="MFC651" s="37"/>
      <c r="MFD651" s="37"/>
      <c r="MFE651" s="37"/>
      <c r="MFF651" s="37"/>
      <c r="MFG651" s="37"/>
      <c r="MFH651" s="37"/>
      <c r="MFI651" s="37"/>
      <c r="MFJ651" s="37"/>
      <c r="MFK651" s="37"/>
      <c r="MFL651" s="37"/>
      <c r="MFM651" s="37"/>
      <c r="MFN651" s="37"/>
      <c r="MFO651" s="37"/>
      <c r="MFP651" s="37"/>
      <c r="MFQ651" s="37"/>
      <c r="MFR651" s="37"/>
      <c r="MFS651" s="37"/>
      <c r="MFT651" s="37"/>
      <c r="MFU651" s="37"/>
      <c r="MFV651" s="37"/>
      <c r="MFW651" s="37"/>
      <c r="MFX651" s="37"/>
      <c r="MFY651" s="37"/>
      <c r="MFZ651" s="37"/>
      <c r="MGA651" s="37"/>
      <c r="MGB651" s="37"/>
      <c r="MGC651" s="37"/>
      <c r="MGD651" s="37"/>
      <c r="MGE651" s="37"/>
      <c r="MGF651" s="37"/>
      <c r="MGG651" s="37"/>
      <c r="MGH651" s="37"/>
      <c r="MGI651" s="37"/>
      <c r="MGJ651" s="37"/>
      <c r="MGK651" s="37"/>
      <c r="MGL651" s="37"/>
      <c r="MGM651" s="37"/>
      <c r="MGN651" s="37"/>
      <c r="MGO651" s="37"/>
      <c r="MGP651" s="37"/>
      <c r="MGQ651" s="37"/>
      <c r="MGR651" s="37"/>
      <c r="MGS651" s="37"/>
      <c r="MGT651" s="37"/>
      <c r="MGU651" s="37"/>
      <c r="MGV651" s="37"/>
      <c r="MGW651" s="37"/>
      <c r="MGX651" s="37"/>
      <c r="MGY651" s="37"/>
      <c r="MGZ651" s="37"/>
      <c r="MHA651" s="37"/>
      <c r="MHB651" s="37"/>
      <c r="MHC651" s="37"/>
      <c r="MHD651" s="37"/>
      <c r="MHE651" s="37"/>
      <c r="MHF651" s="37"/>
      <c r="MHG651" s="37"/>
      <c r="MHH651" s="37"/>
      <c r="MHI651" s="37"/>
      <c r="MHJ651" s="37"/>
      <c r="MHK651" s="37"/>
      <c r="MHL651" s="37"/>
      <c r="MHM651" s="37"/>
      <c r="MHN651" s="37"/>
      <c r="MHO651" s="37"/>
      <c r="MHP651" s="37"/>
      <c r="MHQ651" s="37"/>
      <c r="MHR651" s="37"/>
      <c r="MHS651" s="37"/>
      <c r="MHT651" s="37"/>
      <c r="MHU651" s="37"/>
      <c r="MHV651" s="37"/>
      <c r="MHW651" s="37"/>
      <c r="MHX651" s="37"/>
      <c r="MHY651" s="37"/>
      <c r="MHZ651" s="37"/>
      <c r="MIA651" s="37"/>
      <c r="MIB651" s="37"/>
      <c r="MIC651" s="37"/>
      <c r="MID651" s="37"/>
      <c r="MIE651" s="37"/>
      <c r="MIF651" s="37"/>
      <c r="MIG651" s="37"/>
      <c r="MIH651" s="37"/>
      <c r="MII651" s="37"/>
      <c r="MIJ651" s="37"/>
      <c r="MIK651" s="37"/>
      <c r="MIL651" s="37"/>
      <c r="MIM651" s="37"/>
      <c r="MIN651" s="37"/>
      <c r="MIO651" s="37"/>
      <c r="MIP651" s="37"/>
      <c r="MIQ651" s="37"/>
      <c r="MIR651" s="37"/>
      <c r="MIS651" s="37"/>
      <c r="MIT651" s="37"/>
      <c r="MIU651" s="37"/>
      <c r="MIV651" s="37"/>
      <c r="MIW651" s="37"/>
      <c r="MIX651" s="37"/>
      <c r="MIY651" s="37"/>
      <c r="MIZ651" s="37"/>
      <c r="MJA651" s="37"/>
      <c r="MJB651" s="37"/>
      <c r="MJC651" s="37"/>
      <c r="MJD651" s="37"/>
      <c r="MJE651" s="37"/>
      <c r="MJF651" s="37"/>
      <c r="MJG651" s="37"/>
      <c r="MJH651" s="37"/>
      <c r="MJI651" s="37"/>
      <c r="MJJ651" s="37"/>
      <c r="MJK651" s="37"/>
      <c r="MJL651" s="37"/>
      <c r="MJM651" s="37"/>
      <c r="MJN651" s="37"/>
      <c r="MJO651" s="37"/>
      <c r="MJP651" s="37"/>
      <c r="MJQ651" s="37"/>
      <c r="MJR651" s="37"/>
      <c r="MJS651" s="37"/>
      <c r="MJT651" s="37"/>
      <c r="MJU651" s="37"/>
      <c r="MJV651" s="37"/>
      <c r="MJW651" s="37"/>
      <c r="MJX651" s="37"/>
      <c r="MJY651" s="37"/>
      <c r="MJZ651" s="37"/>
      <c r="MKA651" s="37"/>
      <c r="MKB651" s="37"/>
      <c r="MKC651" s="37"/>
      <c r="MKD651" s="37"/>
      <c r="MKE651" s="37"/>
      <c r="MKF651" s="37"/>
      <c r="MKG651" s="37"/>
      <c r="MKH651" s="37"/>
      <c r="MKI651" s="37"/>
      <c r="MKJ651" s="37"/>
      <c r="MKK651" s="37"/>
      <c r="MKL651" s="37"/>
      <c r="MKM651" s="37"/>
      <c r="MKN651" s="37"/>
      <c r="MKO651" s="37"/>
      <c r="MKP651" s="37"/>
      <c r="MKQ651" s="37"/>
      <c r="MKR651" s="37"/>
      <c r="MKS651" s="37"/>
      <c r="MKT651" s="37"/>
      <c r="MKU651" s="37"/>
      <c r="MKV651" s="37"/>
      <c r="MKW651" s="37"/>
      <c r="MKX651" s="37"/>
      <c r="MKY651" s="37"/>
      <c r="MKZ651" s="37"/>
      <c r="MLA651" s="37"/>
      <c r="MLB651" s="37"/>
      <c r="MLC651" s="37"/>
      <c r="MLD651" s="37"/>
      <c r="MLE651" s="37"/>
      <c r="MLF651" s="37"/>
      <c r="MLG651" s="37"/>
      <c r="MLH651" s="37"/>
      <c r="MLI651" s="37"/>
      <c r="MLJ651" s="37"/>
      <c r="MLK651" s="37"/>
      <c r="MLL651" s="37"/>
      <c r="MLM651" s="37"/>
      <c r="MLN651" s="37"/>
      <c r="MLO651" s="37"/>
      <c r="MLP651" s="37"/>
      <c r="MLQ651" s="37"/>
      <c r="MLR651" s="37"/>
      <c r="MLS651" s="37"/>
      <c r="MLT651" s="37"/>
      <c r="MLU651" s="37"/>
      <c r="MLV651" s="37"/>
      <c r="MLW651" s="37"/>
      <c r="MLX651" s="37"/>
      <c r="MLY651" s="37"/>
      <c r="MLZ651" s="37"/>
      <c r="MMA651" s="37"/>
      <c r="MMB651" s="37"/>
      <c r="MMC651" s="37"/>
      <c r="MMD651" s="37"/>
      <c r="MME651" s="37"/>
      <c r="MMF651" s="37"/>
      <c r="MMG651" s="37"/>
      <c r="MMH651" s="37"/>
      <c r="MMI651" s="37"/>
      <c r="MMJ651" s="37"/>
      <c r="MMK651" s="37"/>
      <c r="MML651" s="37"/>
      <c r="MMM651" s="37"/>
      <c r="MMN651" s="37"/>
      <c r="MMO651" s="37"/>
      <c r="MMP651" s="37"/>
      <c r="MMQ651" s="37"/>
      <c r="MMR651" s="37"/>
      <c r="MMS651" s="37"/>
      <c r="MMT651" s="37"/>
      <c r="MMU651" s="37"/>
      <c r="MMV651" s="37"/>
      <c r="MMW651" s="37"/>
      <c r="MMX651" s="37"/>
      <c r="MMY651" s="37"/>
      <c r="MMZ651" s="37"/>
      <c r="MNA651" s="37"/>
      <c r="MNB651" s="37"/>
      <c r="MNC651" s="37"/>
      <c r="MND651" s="37"/>
      <c r="MNE651" s="37"/>
      <c r="MNF651" s="37"/>
      <c r="MNG651" s="37"/>
      <c r="MNH651" s="37"/>
      <c r="MNI651" s="37"/>
      <c r="MNJ651" s="37"/>
      <c r="MNK651" s="37"/>
      <c r="MNL651" s="37"/>
      <c r="MNM651" s="37"/>
      <c r="MNN651" s="37"/>
      <c r="MNO651" s="37"/>
      <c r="MNP651" s="37"/>
      <c r="MNQ651" s="37"/>
      <c r="MNR651" s="37"/>
      <c r="MNS651" s="37"/>
      <c r="MNT651" s="37"/>
      <c r="MNU651" s="37"/>
      <c r="MNV651" s="37"/>
      <c r="MNW651" s="37"/>
      <c r="MNX651" s="37"/>
      <c r="MNY651" s="37"/>
      <c r="MNZ651" s="37"/>
      <c r="MOA651" s="37"/>
      <c r="MOB651" s="37"/>
      <c r="MOC651" s="37"/>
      <c r="MOD651" s="37"/>
      <c r="MOE651" s="37"/>
      <c r="MOF651" s="37"/>
      <c r="MOG651" s="37"/>
      <c r="MOH651" s="37"/>
      <c r="MOI651" s="37"/>
      <c r="MOJ651" s="37"/>
      <c r="MOK651" s="37"/>
      <c r="MOL651" s="37"/>
      <c r="MOM651" s="37"/>
      <c r="MON651" s="37"/>
      <c r="MOO651" s="37"/>
      <c r="MOP651" s="37"/>
      <c r="MOQ651" s="37"/>
      <c r="MOR651" s="37"/>
      <c r="MOS651" s="37"/>
      <c r="MOT651" s="37"/>
      <c r="MOU651" s="37"/>
      <c r="MOV651" s="37"/>
      <c r="MOW651" s="37"/>
      <c r="MOX651" s="37"/>
      <c r="MOY651" s="37"/>
      <c r="MOZ651" s="37"/>
      <c r="MPA651" s="37"/>
      <c r="MPB651" s="37"/>
      <c r="MPC651" s="37"/>
      <c r="MPD651" s="37"/>
      <c r="MPE651" s="37"/>
      <c r="MPF651" s="37"/>
      <c r="MPG651" s="37"/>
      <c r="MPH651" s="37"/>
      <c r="MPI651" s="37"/>
      <c r="MPJ651" s="37"/>
      <c r="MPK651" s="37"/>
      <c r="MPL651" s="37"/>
      <c r="MPM651" s="37"/>
      <c r="MPN651" s="37"/>
      <c r="MPO651" s="37"/>
      <c r="MPP651" s="37"/>
      <c r="MPQ651" s="37"/>
      <c r="MPR651" s="37"/>
      <c r="MPS651" s="37"/>
      <c r="MPT651" s="37"/>
      <c r="MPU651" s="37"/>
      <c r="MPV651" s="37"/>
      <c r="MPW651" s="37"/>
      <c r="MPX651" s="37"/>
      <c r="MPY651" s="37"/>
      <c r="MPZ651" s="37"/>
      <c r="MQA651" s="37"/>
      <c r="MQB651" s="37"/>
      <c r="MQC651" s="37"/>
      <c r="MQD651" s="37"/>
      <c r="MQE651" s="37"/>
      <c r="MQF651" s="37"/>
      <c r="MQG651" s="37"/>
      <c r="MQH651" s="37"/>
      <c r="MQI651" s="37"/>
      <c r="MQJ651" s="37"/>
      <c r="MQK651" s="37"/>
      <c r="MQL651" s="37"/>
      <c r="MQM651" s="37"/>
      <c r="MQN651" s="37"/>
      <c r="MQO651" s="37"/>
      <c r="MQP651" s="37"/>
      <c r="MQQ651" s="37"/>
      <c r="MQR651" s="37"/>
      <c r="MQS651" s="37"/>
      <c r="MQT651" s="37"/>
      <c r="MQU651" s="37"/>
      <c r="MQV651" s="37"/>
      <c r="MQW651" s="37"/>
      <c r="MQX651" s="37"/>
      <c r="MQY651" s="37"/>
      <c r="MQZ651" s="37"/>
      <c r="MRA651" s="37"/>
      <c r="MRB651" s="37"/>
      <c r="MRC651" s="37"/>
      <c r="MRD651" s="37"/>
      <c r="MRE651" s="37"/>
      <c r="MRF651" s="37"/>
      <c r="MRG651" s="37"/>
      <c r="MRH651" s="37"/>
      <c r="MRI651" s="37"/>
      <c r="MRJ651" s="37"/>
      <c r="MRK651" s="37"/>
      <c r="MRL651" s="37"/>
      <c r="MRM651" s="37"/>
      <c r="MRN651" s="37"/>
      <c r="MRO651" s="37"/>
      <c r="MRP651" s="37"/>
      <c r="MRQ651" s="37"/>
      <c r="MRR651" s="37"/>
      <c r="MRS651" s="37"/>
      <c r="MRT651" s="37"/>
      <c r="MRU651" s="37"/>
      <c r="MRV651" s="37"/>
      <c r="MRW651" s="37"/>
      <c r="MRX651" s="37"/>
      <c r="MRY651" s="37"/>
      <c r="MRZ651" s="37"/>
      <c r="MSA651" s="37"/>
      <c r="MSB651" s="37"/>
      <c r="MSC651" s="37"/>
      <c r="MSD651" s="37"/>
      <c r="MSE651" s="37"/>
      <c r="MSF651" s="37"/>
      <c r="MSG651" s="37"/>
      <c r="MSH651" s="37"/>
      <c r="MSI651" s="37"/>
      <c r="MSJ651" s="37"/>
      <c r="MSK651" s="37"/>
      <c r="MSL651" s="37"/>
      <c r="MSM651" s="37"/>
      <c r="MSN651" s="37"/>
      <c r="MSO651" s="37"/>
      <c r="MSP651" s="37"/>
      <c r="MSQ651" s="37"/>
      <c r="MSR651" s="37"/>
      <c r="MSS651" s="37"/>
      <c r="MST651" s="37"/>
      <c r="MSU651" s="37"/>
      <c r="MSV651" s="37"/>
      <c r="MSW651" s="37"/>
      <c r="MSX651" s="37"/>
      <c r="MSY651" s="37"/>
      <c r="MSZ651" s="37"/>
      <c r="MTA651" s="37"/>
      <c r="MTB651" s="37"/>
      <c r="MTC651" s="37"/>
      <c r="MTD651" s="37"/>
      <c r="MTE651" s="37"/>
      <c r="MTF651" s="37"/>
      <c r="MTG651" s="37"/>
      <c r="MTH651" s="37"/>
      <c r="MTI651" s="37"/>
      <c r="MTJ651" s="37"/>
      <c r="MTK651" s="37"/>
      <c r="MTL651" s="37"/>
      <c r="MTM651" s="37"/>
      <c r="MTN651" s="37"/>
      <c r="MTO651" s="37"/>
      <c r="MTP651" s="37"/>
      <c r="MTQ651" s="37"/>
      <c r="MTR651" s="37"/>
      <c r="MTS651" s="37"/>
      <c r="MTT651" s="37"/>
      <c r="MTU651" s="37"/>
      <c r="MTV651" s="37"/>
      <c r="MTW651" s="37"/>
      <c r="MTX651" s="37"/>
      <c r="MTY651" s="37"/>
      <c r="MTZ651" s="37"/>
      <c r="MUA651" s="37"/>
      <c r="MUB651" s="37"/>
      <c r="MUC651" s="37"/>
      <c r="MUD651" s="37"/>
      <c r="MUE651" s="37"/>
      <c r="MUF651" s="37"/>
      <c r="MUG651" s="37"/>
      <c r="MUH651" s="37"/>
      <c r="MUI651" s="37"/>
      <c r="MUJ651" s="37"/>
      <c r="MUK651" s="37"/>
      <c r="MUL651" s="37"/>
      <c r="MUM651" s="37"/>
      <c r="MUN651" s="37"/>
      <c r="MUO651" s="37"/>
      <c r="MUP651" s="37"/>
      <c r="MUQ651" s="37"/>
      <c r="MUR651" s="37"/>
      <c r="MUS651" s="37"/>
      <c r="MUT651" s="37"/>
      <c r="MUU651" s="37"/>
      <c r="MUV651" s="37"/>
      <c r="MUW651" s="37"/>
      <c r="MUX651" s="37"/>
      <c r="MUY651" s="37"/>
      <c r="MUZ651" s="37"/>
      <c r="MVA651" s="37"/>
      <c r="MVB651" s="37"/>
      <c r="MVC651" s="37"/>
      <c r="MVD651" s="37"/>
      <c r="MVE651" s="37"/>
      <c r="MVF651" s="37"/>
      <c r="MVG651" s="37"/>
      <c r="MVH651" s="37"/>
      <c r="MVI651" s="37"/>
      <c r="MVJ651" s="37"/>
      <c r="MVK651" s="37"/>
      <c r="MVL651" s="37"/>
      <c r="MVM651" s="37"/>
      <c r="MVN651" s="37"/>
      <c r="MVO651" s="37"/>
      <c r="MVP651" s="37"/>
      <c r="MVQ651" s="37"/>
      <c r="MVR651" s="37"/>
      <c r="MVS651" s="37"/>
      <c r="MVT651" s="37"/>
      <c r="MVU651" s="37"/>
      <c r="MVV651" s="37"/>
      <c r="MVW651" s="37"/>
      <c r="MVX651" s="37"/>
      <c r="MVY651" s="37"/>
      <c r="MVZ651" s="37"/>
      <c r="MWA651" s="37"/>
      <c r="MWB651" s="37"/>
      <c r="MWC651" s="37"/>
      <c r="MWD651" s="37"/>
      <c r="MWE651" s="37"/>
      <c r="MWF651" s="37"/>
      <c r="MWG651" s="37"/>
      <c r="MWH651" s="37"/>
      <c r="MWI651" s="37"/>
      <c r="MWJ651" s="37"/>
      <c r="MWK651" s="37"/>
      <c r="MWL651" s="37"/>
      <c r="MWM651" s="37"/>
      <c r="MWN651" s="37"/>
      <c r="MWO651" s="37"/>
      <c r="MWP651" s="37"/>
      <c r="MWQ651" s="37"/>
      <c r="MWR651" s="37"/>
      <c r="MWS651" s="37"/>
      <c r="MWT651" s="37"/>
      <c r="MWU651" s="37"/>
      <c r="MWV651" s="37"/>
      <c r="MWW651" s="37"/>
      <c r="MWX651" s="37"/>
      <c r="MWY651" s="37"/>
      <c r="MWZ651" s="37"/>
      <c r="MXA651" s="37"/>
      <c r="MXB651" s="37"/>
      <c r="MXC651" s="37"/>
      <c r="MXD651" s="37"/>
      <c r="MXE651" s="37"/>
      <c r="MXF651" s="37"/>
      <c r="MXG651" s="37"/>
      <c r="MXH651" s="37"/>
      <c r="MXI651" s="37"/>
      <c r="MXJ651" s="37"/>
      <c r="MXK651" s="37"/>
      <c r="MXL651" s="37"/>
      <c r="MXM651" s="37"/>
      <c r="MXN651" s="37"/>
      <c r="MXO651" s="37"/>
      <c r="MXP651" s="37"/>
      <c r="MXQ651" s="37"/>
      <c r="MXR651" s="37"/>
      <c r="MXS651" s="37"/>
      <c r="MXT651" s="37"/>
      <c r="MXU651" s="37"/>
      <c r="MXV651" s="37"/>
      <c r="MXW651" s="37"/>
      <c r="MXX651" s="37"/>
      <c r="MXY651" s="37"/>
      <c r="MXZ651" s="37"/>
      <c r="MYA651" s="37"/>
      <c r="MYB651" s="37"/>
      <c r="MYC651" s="37"/>
      <c r="MYD651" s="37"/>
      <c r="MYE651" s="37"/>
      <c r="MYF651" s="37"/>
      <c r="MYG651" s="37"/>
      <c r="MYH651" s="37"/>
      <c r="MYI651" s="37"/>
      <c r="MYJ651" s="37"/>
      <c r="MYK651" s="37"/>
      <c r="MYL651" s="37"/>
      <c r="MYM651" s="37"/>
      <c r="MYN651" s="37"/>
      <c r="MYO651" s="37"/>
      <c r="MYP651" s="37"/>
      <c r="MYQ651" s="37"/>
      <c r="MYR651" s="37"/>
      <c r="MYS651" s="37"/>
      <c r="MYT651" s="37"/>
      <c r="MYU651" s="37"/>
      <c r="MYV651" s="37"/>
      <c r="MYW651" s="37"/>
      <c r="MYX651" s="37"/>
      <c r="MYY651" s="37"/>
      <c r="MYZ651" s="37"/>
      <c r="MZA651" s="37"/>
      <c r="MZB651" s="37"/>
      <c r="MZC651" s="37"/>
      <c r="MZD651" s="37"/>
      <c r="MZE651" s="37"/>
      <c r="MZF651" s="37"/>
      <c r="MZG651" s="37"/>
      <c r="MZH651" s="37"/>
      <c r="MZI651" s="37"/>
      <c r="MZJ651" s="37"/>
      <c r="MZK651" s="37"/>
      <c r="MZL651" s="37"/>
      <c r="MZM651" s="37"/>
      <c r="MZN651" s="37"/>
      <c r="MZO651" s="37"/>
      <c r="MZP651" s="37"/>
      <c r="MZQ651" s="37"/>
      <c r="MZR651" s="37"/>
      <c r="MZS651" s="37"/>
      <c r="MZT651" s="37"/>
      <c r="MZU651" s="37"/>
      <c r="MZV651" s="37"/>
      <c r="MZW651" s="37"/>
      <c r="MZX651" s="37"/>
      <c r="MZY651" s="37"/>
      <c r="MZZ651" s="37"/>
      <c r="NAA651" s="37"/>
      <c r="NAB651" s="37"/>
      <c r="NAC651" s="37"/>
      <c r="NAD651" s="37"/>
      <c r="NAE651" s="37"/>
      <c r="NAF651" s="37"/>
      <c r="NAG651" s="37"/>
      <c r="NAH651" s="37"/>
      <c r="NAI651" s="37"/>
      <c r="NAJ651" s="37"/>
      <c r="NAK651" s="37"/>
      <c r="NAL651" s="37"/>
      <c r="NAM651" s="37"/>
      <c r="NAN651" s="37"/>
      <c r="NAO651" s="37"/>
      <c r="NAP651" s="37"/>
      <c r="NAQ651" s="37"/>
      <c r="NAR651" s="37"/>
      <c r="NAS651" s="37"/>
      <c r="NAT651" s="37"/>
      <c r="NAU651" s="37"/>
      <c r="NAV651" s="37"/>
      <c r="NAW651" s="37"/>
      <c r="NAX651" s="37"/>
      <c r="NAY651" s="37"/>
      <c r="NAZ651" s="37"/>
      <c r="NBA651" s="37"/>
      <c r="NBB651" s="37"/>
      <c r="NBC651" s="37"/>
      <c r="NBD651" s="37"/>
      <c r="NBE651" s="37"/>
      <c r="NBF651" s="37"/>
      <c r="NBG651" s="37"/>
      <c r="NBH651" s="37"/>
      <c r="NBI651" s="37"/>
      <c r="NBJ651" s="37"/>
      <c r="NBK651" s="37"/>
      <c r="NBL651" s="37"/>
      <c r="NBM651" s="37"/>
      <c r="NBN651" s="37"/>
      <c r="NBO651" s="37"/>
      <c r="NBP651" s="37"/>
      <c r="NBQ651" s="37"/>
      <c r="NBR651" s="37"/>
      <c r="NBS651" s="37"/>
      <c r="NBT651" s="37"/>
      <c r="NBU651" s="37"/>
      <c r="NBV651" s="37"/>
      <c r="NBW651" s="37"/>
      <c r="NBX651" s="37"/>
      <c r="NBY651" s="37"/>
      <c r="NBZ651" s="37"/>
      <c r="NCA651" s="37"/>
      <c r="NCB651" s="37"/>
      <c r="NCC651" s="37"/>
      <c r="NCD651" s="37"/>
      <c r="NCE651" s="37"/>
      <c r="NCF651" s="37"/>
      <c r="NCG651" s="37"/>
      <c r="NCH651" s="37"/>
      <c r="NCI651" s="37"/>
      <c r="NCJ651" s="37"/>
      <c r="NCK651" s="37"/>
      <c r="NCL651" s="37"/>
      <c r="NCM651" s="37"/>
      <c r="NCN651" s="37"/>
      <c r="NCO651" s="37"/>
      <c r="NCP651" s="37"/>
      <c r="NCQ651" s="37"/>
      <c r="NCR651" s="37"/>
      <c r="NCS651" s="37"/>
      <c r="NCT651" s="37"/>
      <c r="NCU651" s="37"/>
      <c r="NCV651" s="37"/>
      <c r="NCW651" s="37"/>
      <c r="NCX651" s="37"/>
      <c r="NCY651" s="37"/>
      <c r="NCZ651" s="37"/>
      <c r="NDA651" s="37"/>
      <c r="NDB651" s="37"/>
      <c r="NDC651" s="37"/>
      <c r="NDD651" s="37"/>
      <c r="NDE651" s="37"/>
      <c r="NDF651" s="37"/>
      <c r="NDG651" s="37"/>
      <c r="NDH651" s="37"/>
      <c r="NDI651" s="37"/>
      <c r="NDJ651" s="37"/>
      <c r="NDK651" s="37"/>
      <c r="NDL651" s="37"/>
      <c r="NDM651" s="37"/>
      <c r="NDN651" s="37"/>
      <c r="NDO651" s="37"/>
      <c r="NDP651" s="37"/>
      <c r="NDQ651" s="37"/>
      <c r="NDR651" s="37"/>
      <c r="NDS651" s="37"/>
      <c r="NDT651" s="37"/>
      <c r="NDU651" s="37"/>
      <c r="NDV651" s="37"/>
      <c r="NDW651" s="37"/>
      <c r="NDX651" s="37"/>
      <c r="NDY651" s="37"/>
      <c r="NDZ651" s="37"/>
      <c r="NEA651" s="37"/>
      <c r="NEB651" s="37"/>
      <c r="NEC651" s="37"/>
      <c r="NED651" s="37"/>
      <c r="NEE651" s="37"/>
      <c r="NEF651" s="37"/>
      <c r="NEG651" s="37"/>
      <c r="NEH651" s="37"/>
      <c r="NEI651" s="37"/>
      <c r="NEJ651" s="37"/>
      <c r="NEK651" s="37"/>
      <c r="NEL651" s="37"/>
      <c r="NEM651" s="37"/>
      <c r="NEN651" s="37"/>
      <c r="NEO651" s="37"/>
      <c r="NEP651" s="37"/>
      <c r="NEQ651" s="37"/>
      <c r="NER651" s="37"/>
      <c r="NES651" s="37"/>
      <c r="NET651" s="37"/>
      <c r="NEU651" s="37"/>
      <c r="NEV651" s="37"/>
      <c r="NEW651" s="37"/>
      <c r="NEX651" s="37"/>
      <c r="NEY651" s="37"/>
      <c r="NEZ651" s="37"/>
      <c r="NFA651" s="37"/>
      <c r="NFB651" s="37"/>
      <c r="NFC651" s="37"/>
      <c r="NFD651" s="37"/>
      <c r="NFE651" s="37"/>
      <c r="NFF651" s="37"/>
      <c r="NFG651" s="37"/>
      <c r="NFH651" s="37"/>
      <c r="NFI651" s="37"/>
      <c r="NFJ651" s="37"/>
      <c r="NFK651" s="37"/>
      <c r="NFL651" s="37"/>
      <c r="NFM651" s="37"/>
      <c r="NFN651" s="37"/>
      <c r="NFO651" s="37"/>
      <c r="NFP651" s="37"/>
      <c r="NFQ651" s="37"/>
      <c r="NFR651" s="37"/>
      <c r="NFS651" s="37"/>
      <c r="NFT651" s="37"/>
      <c r="NFU651" s="37"/>
      <c r="NFV651" s="37"/>
      <c r="NFW651" s="37"/>
      <c r="NFX651" s="37"/>
      <c r="NFY651" s="37"/>
      <c r="NFZ651" s="37"/>
      <c r="NGA651" s="37"/>
      <c r="NGB651" s="37"/>
      <c r="NGC651" s="37"/>
      <c r="NGD651" s="37"/>
      <c r="NGE651" s="37"/>
      <c r="NGF651" s="37"/>
      <c r="NGG651" s="37"/>
      <c r="NGH651" s="37"/>
      <c r="NGI651" s="37"/>
      <c r="NGJ651" s="37"/>
      <c r="NGK651" s="37"/>
      <c r="NGL651" s="37"/>
      <c r="NGM651" s="37"/>
      <c r="NGN651" s="37"/>
      <c r="NGO651" s="37"/>
      <c r="NGP651" s="37"/>
      <c r="NGQ651" s="37"/>
      <c r="NGR651" s="37"/>
      <c r="NGS651" s="37"/>
      <c r="NGT651" s="37"/>
      <c r="NGU651" s="37"/>
      <c r="NGV651" s="37"/>
      <c r="NGW651" s="37"/>
      <c r="NGX651" s="37"/>
      <c r="NGY651" s="37"/>
      <c r="NGZ651" s="37"/>
      <c r="NHA651" s="37"/>
      <c r="NHB651" s="37"/>
      <c r="NHC651" s="37"/>
      <c r="NHD651" s="37"/>
      <c r="NHE651" s="37"/>
      <c r="NHF651" s="37"/>
      <c r="NHG651" s="37"/>
      <c r="NHH651" s="37"/>
      <c r="NHI651" s="37"/>
      <c r="NHJ651" s="37"/>
      <c r="NHK651" s="37"/>
      <c r="NHL651" s="37"/>
      <c r="NHM651" s="37"/>
      <c r="NHN651" s="37"/>
      <c r="NHO651" s="37"/>
      <c r="NHP651" s="37"/>
      <c r="NHQ651" s="37"/>
      <c r="NHR651" s="37"/>
      <c r="NHS651" s="37"/>
      <c r="NHT651" s="37"/>
      <c r="NHU651" s="37"/>
      <c r="NHV651" s="37"/>
      <c r="NHW651" s="37"/>
      <c r="NHX651" s="37"/>
      <c r="NHY651" s="37"/>
      <c r="NHZ651" s="37"/>
      <c r="NIA651" s="37"/>
      <c r="NIB651" s="37"/>
      <c r="NIC651" s="37"/>
      <c r="NID651" s="37"/>
      <c r="NIE651" s="37"/>
      <c r="NIF651" s="37"/>
      <c r="NIG651" s="37"/>
      <c r="NIH651" s="37"/>
      <c r="NII651" s="37"/>
      <c r="NIJ651" s="37"/>
      <c r="NIK651" s="37"/>
      <c r="NIL651" s="37"/>
      <c r="NIM651" s="37"/>
      <c r="NIN651" s="37"/>
      <c r="NIO651" s="37"/>
      <c r="NIP651" s="37"/>
      <c r="NIQ651" s="37"/>
      <c r="NIR651" s="37"/>
      <c r="NIS651" s="37"/>
      <c r="NIT651" s="37"/>
      <c r="NIU651" s="37"/>
      <c r="NIV651" s="37"/>
      <c r="NIW651" s="37"/>
      <c r="NIX651" s="37"/>
      <c r="NIY651" s="37"/>
      <c r="NIZ651" s="37"/>
      <c r="NJA651" s="37"/>
      <c r="NJB651" s="37"/>
      <c r="NJC651" s="37"/>
      <c r="NJD651" s="37"/>
      <c r="NJE651" s="37"/>
      <c r="NJF651" s="37"/>
      <c r="NJG651" s="37"/>
      <c r="NJH651" s="37"/>
      <c r="NJI651" s="37"/>
      <c r="NJJ651" s="37"/>
      <c r="NJK651" s="37"/>
      <c r="NJL651" s="37"/>
      <c r="NJM651" s="37"/>
      <c r="NJN651" s="37"/>
      <c r="NJO651" s="37"/>
      <c r="NJP651" s="37"/>
      <c r="NJQ651" s="37"/>
      <c r="NJR651" s="37"/>
      <c r="NJS651" s="37"/>
      <c r="NJT651" s="37"/>
      <c r="NJU651" s="37"/>
      <c r="NJV651" s="37"/>
      <c r="NJW651" s="37"/>
      <c r="NJX651" s="37"/>
      <c r="NJY651" s="37"/>
      <c r="NJZ651" s="37"/>
      <c r="NKA651" s="37"/>
      <c r="NKB651" s="37"/>
      <c r="NKC651" s="37"/>
      <c r="NKD651" s="37"/>
      <c r="NKE651" s="37"/>
      <c r="NKF651" s="37"/>
      <c r="NKG651" s="37"/>
      <c r="NKH651" s="37"/>
      <c r="NKI651" s="37"/>
      <c r="NKJ651" s="37"/>
      <c r="NKK651" s="37"/>
      <c r="NKL651" s="37"/>
      <c r="NKM651" s="37"/>
      <c r="NKN651" s="37"/>
      <c r="NKO651" s="37"/>
      <c r="NKP651" s="37"/>
      <c r="NKQ651" s="37"/>
      <c r="NKR651" s="37"/>
      <c r="NKS651" s="37"/>
      <c r="NKT651" s="37"/>
      <c r="NKU651" s="37"/>
      <c r="NKV651" s="37"/>
      <c r="NKW651" s="37"/>
      <c r="NKX651" s="37"/>
      <c r="NKY651" s="37"/>
      <c r="NKZ651" s="37"/>
      <c r="NLA651" s="37"/>
      <c r="NLB651" s="37"/>
      <c r="NLC651" s="37"/>
      <c r="NLD651" s="37"/>
      <c r="NLE651" s="37"/>
      <c r="NLF651" s="37"/>
      <c r="NLG651" s="37"/>
      <c r="NLH651" s="37"/>
      <c r="NLI651" s="37"/>
      <c r="NLJ651" s="37"/>
      <c r="NLK651" s="37"/>
      <c r="NLL651" s="37"/>
      <c r="NLM651" s="37"/>
      <c r="NLN651" s="37"/>
      <c r="NLO651" s="37"/>
      <c r="NLP651" s="37"/>
      <c r="NLQ651" s="37"/>
      <c r="NLR651" s="37"/>
      <c r="NLS651" s="37"/>
      <c r="NLT651" s="37"/>
      <c r="NLU651" s="37"/>
      <c r="NLV651" s="37"/>
      <c r="NLW651" s="37"/>
      <c r="NLX651" s="37"/>
      <c r="NLY651" s="37"/>
      <c r="NLZ651" s="37"/>
      <c r="NMA651" s="37"/>
      <c r="NMB651" s="37"/>
      <c r="NMC651" s="37"/>
      <c r="NMD651" s="37"/>
      <c r="NME651" s="37"/>
      <c r="NMF651" s="37"/>
      <c r="NMG651" s="37"/>
      <c r="NMH651" s="37"/>
      <c r="NMI651" s="37"/>
      <c r="NMJ651" s="37"/>
      <c r="NMK651" s="37"/>
      <c r="NML651" s="37"/>
      <c r="NMM651" s="37"/>
      <c r="NMN651" s="37"/>
      <c r="NMO651" s="37"/>
      <c r="NMP651" s="37"/>
      <c r="NMQ651" s="37"/>
      <c r="NMR651" s="37"/>
      <c r="NMS651" s="37"/>
      <c r="NMT651" s="37"/>
      <c r="NMU651" s="37"/>
      <c r="NMV651" s="37"/>
      <c r="NMW651" s="37"/>
      <c r="NMX651" s="37"/>
      <c r="NMY651" s="37"/>
      <c r="NMZ651" s="37"/>
      <c r="NNA651" s="37"/>
      <c r="NNB651" s="37"/>
      <c r="NNC651" s="37"/>
      <c r="NND651" s="37"/>
      <c r="NNE651" s="37"/>
      <c r="NNF651" s="37"/>
      <c r="NNG651" s="37"/>
      <c r="NNH651" s="37"/>
      <c r="NNI651" s="37"/>
      <c r="NNJ651" s="37"/>
      <c r="NNK651" s="37"/>
      <c r="NNL651" s="37"/>
      <c r="NNM651" s="37"/>
      <c r="NNN651" s="37"/>
      <c r="NNO651" s="37"/>
      <c r="NNP651" s="37"/>
      <c r="NNQ651" s="37"/>
      <c r="NNR651" s="37"/>
      <c r="NNS651" s="37"/>
      <c r="NNT651" s="37"/>
      <c r="NNU651" s="37"/>
      <c r="NNV651" s="37"/>
      <c r="NNW651" s="37"/>
      <c r="NNX651" s="37"/>
      <c r="NNY651" s="37"/>
      <c r="NNZ651" s="37"/>
      <c r="NOA651" s="37"/>
      <c r="NOB651" s="37"/>
      <c r="NOC651" s="37"/>
      <c r="NOD651" s="37"/>
      <c r="NOE651" s="37"/>
      <c r="NOF651" s="37"/>
      <c r="NOG651" s="37"/>
      <c r="NOH651" s="37"/>
      <c r="NOI651" s="37"/>
      <c r="NOJ651" s="37"/>
      <c r="NOK651" s="37"/>
      <c r="NOL651" s="37"/>
      <c r="NOM651" s="37"/>
      <c r="NON651" s="37"/>
      <c r="NOO651" s="37"/>
      <c r="NOP651" s="37"/>
      <c r="NOQ651" s="37"/>
      <c r="NOR651" s="37"/>
      <c r="NOS651" s="37"/>
      <c r="NOT651" s="37"/>
      <c r="NOU651" s="37"/>
      <c r="NOV651" s="37"/>
      <c r="NOW651" s="37"/>
      <c r="NOX651" s="37"/>
      <c r="NOY651" s="37"/>
      <c r="NOZ651" s="37"/>
      <c r="NPA651" s="37"/>
      <c r="NPB651" s="37"/>
      <c r="NPC651" s="37"/>
      <c r="NPD651" s="37"/>
      <c r="NPE651" s="37"/>
      <c r="NPF651" s="37"/>
      <c r="NPG651" s="37"/>
      <c r="NPH651" s="37"/>
      <c r="NPI651" s="37"/>
      <c r="NPJ651" s="37"/>
      <c r="NPK651" s="37"/>
      <c r="NPL651" s="37"/>
      <c r="NPM651" s="37"/>
      <c r="NPN651" s="37"/>
      <c r="NPO651" s="37"/>
      <c r="NPP651" s="37"/>
      <c r="NPQ651" s="37"/>
      <c r="NPR651" s="37"/>
      <c r="NPS651" s="37"/>
      <c r="NPT651" s="37"/>
      <c r="NPU651" s="37"/>
      <c r="NPV651" s="37"/>
      <c r="NPW651" s="37"/>
      <c r="NPX651" s="37"/>
      <c r="NPY651" s="37"/>
      <c r="NPZ651" s="37"/>
      <c r="NQA651" s="37"/>
      <c r="NQB651" s="37"/>
      <c r="NQC651" s="37"/>
      <c r="NQD651" s="37"/>
      <c r="NQE651" s="37"/>
      <c r="NQF651" s="37"/>
      <c r="NQG651" s="37"/>
      <c r="NQH651" s="37"/>
      <c r="NQI651" s="37"/>
      <c r="NQJ651" s="37"/>
      <c r="NQK651" s="37"/>
      <c r="NQL651" s="37"/>
      <c r="NQM651" s="37"/>
      <c r="NQN651" s="37"/>
      <c r="NQO651" s="37"/>
      <c r="NQP651" s="37"/>
      <c r="NQQ651" s="37"/>
      <c r="NQR651" s="37"/>
      <c r="NQS651" s="37"/>
      <c r="NQT651" s="37"/>
      <c r="NQU651" s="37"/>
      <c r="NQV651" s="37"/>
      <c r="NQW651" s="37"/>
      <c r="NQX651" s="37"/>
      <c r="NQY651" s="37"/>
      <c r="NQZ651" s="37"/>
      <c r="NRA651" s="37"/>
      <c r="NRB651" s="37"/>
      <c r="NRC651" s="37"/>
      <c r="NRD651" s="37"/>
      <c r="NRE651" s="37"/>
      <c r="NRF651" s="37"/>
      <c r="NRG651" s="37"/>
      <c r="NRH651" s="37"/>
      <c r="NRI651" s="37"/>
      <c r="NRJ651" s="37"/>
      <c r="NRK651" s="37"/>
      <c r="NRL651" s="37"/>
      <c r="NRM651" s="37"/>
      <c r="NRN651" s="37"/>
      <c r="NRO651" s="37"/>
      <c r="NRP651" s="37"/>
      <c r="NRQ651" s="37"/>
      <c r="NRR651" s="37"/>
      <c r="NRS651" s="37"/>
      <c r="NRT651" s="37"/>
      <c r="NRU651" s="37"/>
      <c r="NRV651" s="37"/>
      <c r="NRW651" s="37"/>
      <c r="NRX651" s="37"/>
      <c r="NRY651" s="37"/>
      <c r="NRZ651" s="37"/>
      <c r="NSA651" s="37"/>
      <c r="NSB651" s="37"/>
      <c r="NSC651" s="37"/>
      <c r="NSD651" s="37"/>
      <c r="NSE651" s="37"/>
      <c r="NSF651" s="37"/>
      <c r="NSG651" s="37"/>
      <c r="NSH651" s="37"/>
      <c r="NSI651" s="37"/>
      <c r="NSJ651" s="37"/>
      <c r="NSK651" s="37"/>
      <c r="NSL651" s="37"/>
      <c r="NSM651" s="37"/>
      <c r="NSN651" s="37"/>
      <c r="NSO651" s="37"/>
      <c r="NSP651" s="37"/>
      <c r="NSQ651" s="37"/>
      <c r="NSR651" s="37"/>
      <c r="NSS651" s="37"/>
      <c r="NST651" s="37"/>
      <c r="NSU651" s="37"/>
      <c r="NSV651" s="37"/>
      <c r="NSW651" s="37"/>
      <c r="NSX651" s="37"/>
      <c r="NSY651" s="37"/>
      <c r="NSZ651" s="37"/>
      <c r="NTA651" s="37"/>
      <c r="NTB651" s="37"/>
      <c r="NTC651" s="37"/>
      <c r="NTD651" s="37"/>
      <c r="NTE651" s="37"/>
      <c r="NTF651" s="37"/>
      <c r="NTG651" s="37"/>
      <c r="NTH651" s="37"/>
      <c r="NTI651" s="37"/>
      <c r="NTJ651" s="37"/>
      <c r="NTK651" s="37"/>
      <c r="NTL651" s="37"/>
      <c r="NTM651" s="37"/>
      <c r="NTN651" s="37"/>
      <c r="NTO651" s="37"/>
      <c r="NTP651" s="37"/>
      <c r="NTQ651" s="37"/>
      <c r="NTR651" s="37"/>
      <c r="NTS651" s="37"/>
      <c r="NTT651" s="37"/>
      <c r="NTU651" s="37"/>
      <c r="NTV651" s="37"/>
      <c r="NTW651" s="37"/>
      <c r="NTX651" s="37"/>
      <c r="NTY651" s="37"/>
      <c r="NTZ651" s="37"/>
      <c r="NUA651" s="37"/>
      <c r="NUB651" s="37"/>
      <c r="NUC651" s="37"/>
      <c r="NUD651" s="37"/>
      <c r="NUE651" s="37"/>
      <c r="NUF651" s="37"/>
      <c r="NUG651" s="37"/>
      <c r="NUH651" s="37"/>
      <c r="NUI651" s="37"/>
      <c r="NUJ651" s="37"/>
      <c r="NUK651" s="37"/>
      <c r="NUL651" s="37"/>
      <c r="NUM651" s="37"/>
      <c r="NUN651" s="37"/>
      <c r="NUO651" s="37"/>
      <c r="NUP651" s="37"/>
      <c r="NUQ651" s="37"/>
      <c r="NUR651" s="37"/>
      <c r="NUS651" s="37"/>
      <c r="NUT651" s="37"/>
      <c r="NUU651" s="37"/>
      <c r="NUV651" s="37"/>
      <c r="NUW651" s="37"/>
      <c r="NUX651" s="37"/>
      <c r="NUY651" s="37"/>
      <c r="NUZ651" s="37"/>
      <c r="NVA651" s="37"/>
      <c r="NVB651" s="37"/>
      <c r="NVC651" s="37"/>
      <c r="NVD651" s="37"/>
      <c r="NVE651" s="37"/>
      <c r="NVF651" s="37"/>
      <c r="NVG651" s="37"/>
      <c r="NVH651" s="37"/>
      <c r="NVI651" s="37"/>
      <c r="NVJ651" s="37"/>
      <c r="NVK651" s="37"/>
      <c r="NVL651" s="37"/>
      <c r="NVM651" s="37"/>
      <c r="NVN651" s="37"/>
      <c r="NVO651" s="37"/>
      <c r="NVP651" s="37"/>
      <c r="NVQ651" s="37"/>
      <c r="NVR651" s="37"/>
      <c r="NVS651" s="37"/>
      <c r="NVT651" s="37"/>
      <c r="NVU651" s="37"/>
      <c r="NVV651" s="37"/>
      <c r="NVW651" s="37"/>
      <c r="NVX651" s="37"/>
      <c r="NVY651" s="37"/>
      <c r="NVZ651" s="37"/>
      <c r="NWA651" s="37"/>
      <c r="NWB651" s="37"/>
      <c r="NWC651" s="37"/>
      <c r="NWD651" s="37"/>
      <c r="NWE651" s="37"/>
      <c r="NWF651" s="37"/>
      <c r="NWG651" s="37"/>
      <c r="NWH651" s="37"/>
      <c r="NWI651" s="37"/>
      <c r="NWJ651" s="37"/>
      <c r="NWK651" s="37"/>
      <c r="NWL651" s="37"/>
      <c r="NWM651" s="37"/>
      <c r="NWN651" s="37"/>
      <c r="NWO651" s="37"/>
      <c r="NWP651" s="37"/>
      <c r="NWQ651" s="37"/>
      <c r="NWR651" s="37"/>
      <c r="NWS651" s="37"/>
      <c r="NWT651" s="37"/>
      <c r="NWU651" s="37"/>
      <c r="NWV651" s="37"/>
      <c r="NWW651" s="37"/>
      <c r="NWX651" s="37"/>
      <c r="NWY651" s="37"/>
      <c r="NWZ651" s="37"/>
      <c r="NXA651" s="37"/>
      <c r="NXB651" s="37"/>
      <c r="NXC651" s="37"/>
      <c r="NXD651" s="37"/>
      <c r="NXE651" s="37"/>
      <c r="NXF651" s="37"/>
      <c r="NXG651" s="37"/>
      <c r="NXH651" s="37"/>
      <c r="NXI651" s="37"/>
      <c r="NXJ651" s="37"/>
      <c r="NXK651" s="37"/>
      <c r="NXL651" s="37"/>
      <c r="NXM651" s="37"/>
      <c r="NXN651" s="37"/>
      <c r="NXO651" s="37"/>
      <c r="NXP651" s="37"/>
      <c r="NXQ651" s="37"/>
      <c r="NXR651" s="37"/>
      <c r="NXS651" s="37"/>
      <c r="NXT651" s="37"/>
      <c r="NXU651" s="37"/>
      <c r="NXV651" s="37"/>
      <c r="NXW651" s="37"/>
      <c r="NXX651" s="37"/>
      <c r="NXY651" s="37"/>
      <c r="NXZ651" s="37"/>
      <c r="NYA651" s="37"/>
      <c r="NYB651" s="37"/>
      <c r="NYC651" s="37"/>
      <c r="NYD651" s="37"/>
      <c r="NYE651" s="37"/>
      <c r="NYF651" s="37"/>
      <c r="NYG651" s="37"/>
      <c r="NYH651" s="37"/>
      <c r="NYI651" s="37"/>
      <c r="NYJ651" s="37"/>
      <c r="NYK651" s="37"/>
      <c r="NYL651" s="37"/>
      <c r="NYM651" s="37"/>
      <c r="NYN651" s="37"/>
      <c r="NYO651" s="37"/>
      <c r="NYP651" s="37"/>
      <c r="NYQ651" s="37"/>
      <c r="NYR651" s="37"/>
      <c r="NYS651" s="37"/>
      <c r="NYT651" s="37"/>
      <c r="NYU651" s="37"/>
      <c r="NYV651" s="37"/>
      <c r="NYW651" s="37"/>
      <c r="NYX651" s="37"/>
      <c r="NYY651" s="37"/>
      <c r="NYZ651" s="37"/>
      <c r="NZA651" s="37"/>
      <c r="NZB651" s="37"/>
      <c r="NZC651" s="37"/>
      <c r="NZD651" s="37"/>
      <c r="NZE651" s="37"/>
      <c r="NZF651" s="37"/>
      <c r="NZG651" s="37"/>
      <c r="NZH651" s="37"/>
      <c r="NZI651" s="37"/>
      <c r="NZJ651" s="37"/>
      <c r="NZK651" s="37"/>
      <c r="NZL651" s="37"/>
      <c r="NZM651" s="37"/>
      <c r="NZN651" s="37"/>
      <c r="NZO651" s="37"/>
      <c r="NZP651" s="37"/>
      <c r="NZQ651" s="37"/>
      <c r="NZR651" s="37"/>
      <c r="NZS651" s="37"/>
      <c r="NZT651" s="37"/>
      <c r="NZU651" s="37"/>
      <c r="NZV651" s="37"/>
      <c r="NZW651" s="37"/>
      <c r="NZX651" s="37"/>
      <c r="NZY651" s="37"/>
      <c r="NZZ651" s="37"/>
      <c r="OAA651" s="37"/>
      <c r="OAB651" s="37"/>
      <c r="OAC651" s="37"/>
      <c r="OAD651" s="37"/>
      <c r="OAE651" s="37"/>
      <c r="OAF651" s="37"/>
      <c r="OAG651" s="37"/>
      <c r="OAH651" s="37"/>
      <c r="OAI651" s="37"/>
      <c r="OAJ651" s="37"/>
      <c r="OAK651" s="37"/>
      <c r="OAL651" s="37"/>
      <c r="OAM651" s="37"/>
      <c r="OAN651" s="37"/>
      <c r="OAO651" s="37"/>
      <c r="OAP651" s="37"/>
      <c r="OAQ651" s="37"/>
      <c r="OAR651" s="37"/>
      <c r="OAS651" s="37"/>
      <c r="OAT651" s="37"/>
      <c r="OAU651" s="37"/>
      <c r="OAV651" s="37"/>
      <c r="OAW651" s="37"/>
      <c r="OAX651" s="37"/>
      <c r="OAY651" s="37"/>
      <c r="OAZ651" s="37"/>
      <c r="OBA651" s="37"/>
      <c r="OBB651" s="37"/>
      <c r="OBC651" s="37"/>
      <c r="OBD651" s="37"/>
      <c r="OBE651" s="37"/>
      <c r="OBF651" s="37"/>
      <c r="OBG651" s="37"/>
      <c r="OBH651" s="37"/>
      <c r="OBI651" s="37"/>
      <c r="OBJ651" s="37"/>
      <c r="OBK651" s="37"/>
      <c r="OBL651" s="37"/>
      <c r="OBM651" s="37"/>
      <c r="OBN651" s="37"/>
      <c r="OBO651" s="37"/>
      <c r="OBP651" s="37"/>
      <c r="OBQ651" s="37"/>
      <c r="OBR651" s="37"/>
      <c r="OBS651" s="37"/>
      <c r="OBT651" s="37"/>
      <c r="OBU651" s="37"/>
      <c r="OBV651" s="37"/>
      <c r="OBW651" s="37"/>
      <c r="OBX651" s="37"/>
      <c r="OBY651" s="37"/>
      <c r="OBZ651" s="37"/>
      <c r="OCA651" s="37"/>
      <c r="OCB651" s="37"/>
      <c r="OCC651" s="37"/>
      <c r="OCD651" s="37"/>
      <c r="OCE651" s="37"/>
      <c r="OCF651" s="37"/>
      <c r="OCG651" s="37"/>
      <c r="OCH651" s="37"/>
      <c r="OCI651" s="37"/>
      <c r="OCJ651" s="37"/>
      <c r="OCK651" s="37"/>
      <c r="OCL651" s="37"/>
      <c r="OCM651" s="37"/>
      <c r="OCN651" s="37"/>
      <c r="OCO651" s="37"/>
      <c r="OCP651" s="37"/>
      <c r="OCQ651" s="37"/>
      <c r="OCR651" s="37"/>
      <c r="OCS651" s="37"/>
      <c r="OCT651" s="37"/>
      <c r="OCU651" s="37"/>
      <c r="OCV651" s="37"/>
      <c r="OCW651" s="37"/>
      <c r="OCX651" s="37"/>
      <c r="OCY651" s="37"/>
      <c r="OCZ651" s="37"/>
      <c r="ODA651" s="37"/>
      <c r="ODB651" s="37"/>
      <c r="ODC651" s="37"/>
      <c r="ODD651" s="37"/>
      <c r="ODE651" s="37"/>
      <c r="ODF651" s="37"/>
      <c r="ODG651" s="37"/>
      <c r="ODH651" s="37"/>
      <c r="ODI651" s="37"/>
      <c r="ODJ651" s="37"/>
      <c r="ODK651" s="37"/>
      <c r="ODL651" s="37"/>
      <c r="ODM651" s="37"/>
      <c r="ODN651" s="37"/>
      <c r="ODO651" s="37"/>
      <c r="ODP651" s="37"/>
      <c r="ODQ651" s="37"/>
      <c r="ODR651" s="37"/>
      <c r="ODS651" s="37"/>
      <c r="ODT651" s="37"/>
      <c r="ODU651" s="37"/>
      <c r="ODV651" s="37"/>
      <c r="ODW651" s="37"/>
      <c r="ODX651" s="37"/>
      <c r="ODY651" s="37"/>
      <c r="ODZ651" s="37"/>
      <c r="OEA651" s="37"/>
      <c r="OEB651" s="37"/>
      <c r="OEC651" s="37"/>
      <c r="OED651" s="37"/>
      <c r="OEE651" s="37"/>
      <c r="OEF651" s="37"/>
      <c r="OEG651" s="37"/>
      <c r="OEH651" s="37"/>
      <c r="OEI651" s="37"/>
      <c r="OEJ651" s="37"/>
      <c r="OEK651" s="37"/>
      <c r="OEL651" s="37"/>
      <c r="OEM651" s="37"/>
      <c r="OEN651" s="37"/>
      <c r="OEO651" s="37"/>
      <c r="OEP651" s="37"/>
      <c r="OEQ651" s="37"/>
      <c r="OER651" s="37"/>
      <c r="OES651" s="37"/>
      <c r="OET651" s="37"/>
      <c r="OEU651" s="37"/>
      <c r="OEV651" s="37"/>
      <c r="OEW651" s="37"/>
      <c r="OEX651" s="37"/>
      <c r="OEY651" s="37"/>
      <c r="OEZ651" s="37"/>
      <c r="OFA651" s="37"/>
      <c r="OFB651" s="37"/>
      <c r="OFC651" s="37"/>
      <c r="OFD651" s="37"/>
      <c r="OFE651" s="37"/>
      <c r="OFF651" s="37"/>
      <c r="OFG651" s="37"/>
      <c r="OFH651" s="37"/>
      <c r="OFI651" s="37"/>
      <c r="OFJ651" s="37"/>
      <c r="OFK651" s="37"/>
      <c r="OFL651" s="37"/>
      <c r="OFM651" s="37"/>
      <c r="OFN651" s="37"/>
      <c r="OFO651" s="37"/>
      <c r="OFP651" s="37"/>
      <c r="OFQ651" s="37"/>
      <c r="OFR651" s="37"/>
      <c r="OFS651" s="37"/>
      <c r="OFT651" s="37"/>
      <c r="OFU651" s="37"/>
      <c r="OFV651" s="37"/>
      <c r="OFW651" s="37"/>
      <c r="OFX651" s="37"/>
      <c r="OFY651" s="37"/>
      <c r="OFZ651" s="37"/>
      <c r="OGA651" s="37"/>
      <c r="OGB651" s="37"/>
      <c r="OGC651" s="37"/>
      <c r="OGD651" s="37"/>
      <c r="OGE651" s="37"/>
      <c r="OGF651" s="37"/>
      <c r="OGG651" s="37"/>
      <c r="OGH651" s="37"/>
      <c r="OGI651" s="37"/>
      <c r="OGJ651" s="37"/>
      <c r="OGK651" s="37"/>
      <c r="OGL651" s="37"/>
      <c r="OGM651" s="37"/>
      <c r="OGN651" s="37"/>
      <c r="OGO651" s="37"/>
      <c r="OGP651" s="37"/>
      <c r="OGQ651" s="37"/>
      <c r="OGR651" s="37"/>
      <c r="OGS651" s="37"/>
      <c r="OGT651" s="37"/>
      <c r="OGU651" s="37"/>
      <c r="OGV651" s="37"/>
      <c r="OGW651" s="37"/>
      <c r="OGX651" s="37"/>
      <c r="OGY651" s="37"/>
      <c r="OGZ651" s="37"/>
      <c r="OHA651" s="37"/>
      <c r="OHB651" s="37"/>
      <c r="OHC651" s="37"/>
      <c r="OHD651" s="37"/>
      <c r="OHE651" s="37"/>
      <c r="OHF651" s="37"/>
      <c r="OHG651" s="37"/>
      <c r="OHH651" s="37"/>
      <c r="OHI651" s="37"/>
      <c r="OHJ651" s="37"/>
      <c r="OHK651" s="37"/>
      <c r="OHL651" s="37"/>
      <c r="OHM651" s="37"/>
      <c r="OHN651" s="37"/>
      <c r="OHO651" s="37"/>
      <c r="OHP651" s="37"/>
      <c r="OHQ651" s="37"/>
      <c r="OHR651" s="37"/>
      <c r="OHS651" s="37"/>
      <c r="OHT651" s="37"/>
      <c r="OHU651" s="37"/>
      <c r="OHV651" s="37"/>
      <c r="OHW651" s="37"/>
      <c r="OHX651" s="37"/>
      <c r="OHY651" s="37"/>
      <c r="OHZ651" s="37"/>
      <c r="OIA651" s="37"/>
      <c r="OIB651" s="37"/>
      <c r="OIC651" s="37"/>
      <c r="OID651" s="37"/>
      <c r="OIE651" s="37"/>
      <c r="OIF651" s="37"/>
      <c r="OIG651" s="37"/>
      <c r="OIH651" s="37"/>
      <c r="OII651" s="37"/>
      <c r="OIJ651" s="37"/>
      <c r="OIK651" s="37"/>
      <c r="OIL651" s="37"/>
      <c r="OIM651" s="37"/>
      <c r="OIN651" s="37"/>
      <c r="OIO651" s="37"/>
      <c r="OIP651" s="37"/>
      <c r="OIQ651" s="37"/>
      <c r="OIR651" s="37"/>
      <c r="OIS651" s="37"/>
      <c r="OIT651" s="37"/>
      <c r="OIU651" s="37"/>
      <c r="OIV651" s="37"/>
      <c r="OIW651" s="37"/>
      <c r="OIX651" s="37"/>
      <c r="OIY651" s="37"/>
      <c r="OIZ651" s="37"/>
      <c r="OJA651" s="37"/>
      <c r="OJB651" s="37"/>
      <c r="OJC651" s="37"/>
      <c r="OJD651" s="37"/>
      <c r="OJE651" s="37"/>
      <c r="OJF651" s="37"/>
      <c r="OJG651" s="37"/>
      <c r="OJH651" s="37"/>
      <c r="OJI651" s="37"/>
      <c r="OJJ651" s="37"/>
      <c r="OJK651" s="37"/>
      <c r="OJL651" s="37"/>
      <c r="OJM651" s="37"/>
      <c r="OJN651" s="37"/>
      <c r="OJO651" s="37"/>
      <c r="OJP651" s="37"/>
      <c r="OJQ651" s="37"/>
      <c r="OJR651" s="37"/>
      <c r="OJS651" s="37"/>
      <c r="OJT651" s="37"/>
      <c r="OJU651" s="37"/>
      <c r="OJV651" s="37"/>
      <c r="OJW651" s="37"/>
      <c r="OJX651" s="37"/>
      <c r="OJY651" s="37"/>
      <c r="OJZ651" s="37"/>
      <c r="OKA651" s="37"/>
      <c r="OKB651" s="37"/>
      <c r="OKC651" s="37"/>
      <c r="OKD651" s="37"/>
      <c r="OKE651" s="37"/>
      <c r="OKF651" s="37"/>
      <c r="OKG651" s="37"/>
      <c r="OKH651" s="37"/>
      <c r="OKI651" s="37"/>
      <c r="OKJ651" s="37"/>
      <c r="OKK651" s="37"/>
      <c r="OKL651" s="37"/>
      <c r="OKM651" s="37"/>
      <c r="OKN651" s="37"/>
      <c r="OKO651" s="37"/>
      <c r="OKP651" s="37"/>
      <c r="OKQ651" s="37"/>
      <c r="OKR651" s="37"/>
      <c r="OKS651" s="37"/>
      <c r="OKT651" s="37"/>
      <c r="OKU651" s="37"/>
      <c r="OKV651" s="37"/>
      <c r="OKW651" s="37"/>
      <c r="OKX651" s="37"/>
      <c r="OKY651" s="37"/>
      <c r="OKZ651" s="37"/>
      <c r="OLA651" s="37"/>
      <c r="OLB651" s="37"/>
      <c r="OLC651" s="37"/>
      <c r="OLD651" s="37"/>
      <c r="OLE651" s="37"/>
      <c r="OLF651" s="37"/>
      <c r="OLG651" s="37"/>
      <c r="OLH651" s="37"/>
      <c r="OLI651" s="37"/>
      <c r="OLJ651" s="37"/>
      <c r="OLK651" s="37"/>
      <c r="OLL651" s="37"/>
      <c r="OLM651" s="37"/>
      <c r="OLN651" s="37"/>
      <c r="OLO651" s="37"/>
      <c r="OLP651" s="37"/>
      <c r="OLQ651" s="37"/>
      <c r="OLR651" s="37"/>
      <c r="OLS651" s="37"/>
      <c r="OLT651" s="37"/>
      <c r="OLU651" s="37"/>
      <c r="OLV651" s="37"/>
      <c r="OLW651" s="37"/>
      <c r="OLX651" s="37"/>
      <c r="OLY651" s="37"/>
      <c r="OLZ651" s="37"/>
      <c r="OMA651" s="37"/>
      <c r="OMB651" s="37"/>
      <c r="OMC651" s="37"/>
      <c r="OMD651" s="37"/>
      <c r="OME651" s="37"/>
      <c r="OMF651" s="37"/>
      <c r="OMG651" s="37"/>
      <c r="OMH651" s="37"/>
      <c r="OMI651" s="37"/>
      <c r="OMJ651" s="37"/>
      <c r="OMK651" s="37"/>
      <c r="OML651" s="37"/>
      <c r="OMM651" s="37"/>
      <c r="OMN651" s="37"/>
      <c r="OMO651" s="37"/>
      <c r="OMP651" s="37"/>
      <c r="OMQ651" s="37"/>
      <c r="OMR651" s="37"/>
      <c r="OMS651" s="37"/>
      <c r="OMT651" s="37"/>
      <c r="OMU651" s="37"/>
      <c r="OMV651" s="37"/>
      <c r="OMW651" s="37"/>
      <c r="OMX651" s="37"/>
      <c r="OMY651" s="37"/>
      <c r="OMZ651" s="37"/>
      <c r="ONA651" s="37"/>
      <c r="ONB651" s="37"/>
      <c r="ONC651" s="37"/>
      <c r="OND651" s="37"/>
      <c r="ONE651" s="37"/>
      <c r="ONF651" s="37"/>
      <c r="ONG651" s="37"/>
      <c r="ONH651" s="37"/>
      <c r="ONI651" s="37"/>
      <c r="ONJ651" s="37"/>
      <c r="ONK651" s="37"/>
      <c r="ONL651" s="37"/>
      <c r="ONM651" s="37"/>
      <c r="ONN651" s="37"/>
      <c r="ONO651" s="37"/>
      <c r="ONP651" s="37"/>
      <c r="ONQ651" s="37"/>
      <c r="ONR651" s="37"/>
      <c r="ONS651" s="37"/>
      <c r="ONT651" s="37"/>
      <c r="ONU651" s="37"/>
      <c r="ONV651" s="37"/>
      <c r="ONW651" s="37"/>
      <c r="ONX651" s="37"/>
      <c r="ONY651" s="37"/>
      <c r="ONZ651" s="37"/>
      <c r="OOA651" s="37"/>
      <c r="OOB651" s="37"/>
      <c r="OOC651" s="37"/>
      <c r="OOD651" s="37"/>
      <c r="OOE651" s="37"/>
      <c r="OOF651" s="37"/>
      <c r="OOG651" s="37"/>
      <c r="OOH651" s="37"/>
      <c r="OOI651" s="37"/>
      <c r="OOJ651" s="37"/>
      <c r="OOK651" s="37"/>
      <c r="OOL651" s="37"/>
      <c r="OOM651" s="37"/>
      <c r="OON651" s="37"/>
      <c r="OOO651" s="37"/>
      <c r="OOP651" s="37"/>
      <c r="OOQ651" s="37"/>
      <c r="OOR651" s="37"/>
      <c r="OOS651" s="37"/>
      <c r="OOT651" s="37"/>
      <c r="OOU651" s="37"/>
      <c r="OOV651" s="37"/>
      <c r="OOW651" s="37"/>
      <c r="OOX651" s="37"/>
      <c r="OOY651" s="37"/>
      <c r="OOZ651" s="37"/>
      <c r="OPA651" s="37"/>
      <c r="OPB651" s="37"/>
      <c r="OPC651" s="37"/>
      <c r="OPD651" s="37"/>
      <c r="OPE651" s="37"/>
      <c r="OPF651" s="37"/>
      <c r="OPG651" s="37"/>
      <c r="OPH651" s="37"/>
      <c r="OPI651" s="37"/>
      <c r="OPJ651" s="37"/>
      <c r="OPK651" s="37"/>
      <c r="OPL651" s="37"/>
      <c r="OPM651" s="37"/>
      <c r="OPN651" s="37"/>
      <c r="OPO651" s="37"/>
      <c r="OPP651" s="37"/>
      <c r="OPQ651" s="37"/>
      <c r="OPR651" s="37"/>
      <c r="OPS651" s="37"/>
      <c r="OPT651" s="37"/>
      <c r="OPU651" s="37"/>
      <c r="OPV651" s="37"/>
      <c r="OPW651" s="37"/>
      <c r="OPX651" s="37"/>
      <c r="OPY651" s="37"/>
      <c r="OPZ651" s="37"/>
      <c r="OQA651" s="37"/>
      <c r="OQB651" s="37"/>
      <c r="OQC651" s="37"/>
      <c r="OQD651" s="37"/>
      <c r="OQE651" s="37"/>
      <c r="OQF651" s="37"/>
      <c r="OQG651" s="37"/>
      <c r="OQH651" s="37"/>
      <c r="OQI651" s="37"/>
      <c r="OQJ651" s="37"/>
      <c r="OQK651" s="37"/>
      <c r="OQL651" s="37"/>
      <c r="OQM651" s="37"/>
      <c r="OQN651" s="37"/>
      <c r="OQO651" s="37"/>
      <c r="OQP651" s="37"/>
      <c r="OQQ651" s="37"/>
      <c r="OQR651" s="37"/>
      <c r="OQS651" s="37"/>
      <c r="OQT651" s="37"/>
      <c r="OQU651" s="37"/>
      <c r="OQV651" s="37"/>
      <c r="OQW651" s="37"/>
      <c r="OQX651" s="37"/>
      <c r="OQY651" s="37"/>
      <c r="OQZ651" s="37"/>
      <c r="ORA651" s="37"/>
      <c r="ORB651" s="37"/>
      <c r="ORC651" s="37"/>
      <c r="ORD651" s="37"/>
      <c r="ORE651" s="37"/>
      <c r="ORF651" s="37"/>
      <c r="ORG651" s="37"/>
      <c r="ORH651" s="37"/>
      <c r="ORI651" s="37"/>
      <c r="ORJ651" s="37"/>
      <c r="ORK651" s="37"/>
      <c r="ORL651" s="37"/>
      <c r="ORM651" s="37"/>
      <c r="ORN651" s="37"/>
      <c r="ORO651" s="37"/>
      <c r="ORP651" s="37"/>
      <c r="ORQ651" s="37"/>
      <c r="ORR651" s="37"/>
      <c r="ORS651" s="37"/>
      <c r="ORT651" s="37"/>
      <c r="ORU651" s="37"/>
      <c r="ORV651" s="37"/>
      <c r="ORW651" s="37"/>
      <c r="ORX651" s="37"/>
      <c r="ORY651" s="37"/>
      <c r="ORZ651" s="37"/>
      <c r="OSA651" s="37"/>
      <c r="OSB651" s="37"/>
      <c r="OSC651" s="37"/>
      <c r="OSD651" s="37"/>
      <c r="OSE651" s="37"/>
      <c r="OSF651" s="37"/>
      <c r="OSG651" s="37"/>
      <c r="OSH651" s="37"/>
      <c r="OSI651" s="37"/>
      <c r="OSJ651" s="37"/>
      <c r="OSK651" s="37"/>
      <c r="OSL651" s="37"/>
      <c r="OSM651" s="37"/>
      <c r="OSN651" s="37"/>
      <c r="OSO651" s="37"/>
      <c r="OSP651" s="37"/>
      <c r="OSQ651" s="37"/>
      <c r="OSR651" s="37"/>
      <c r="OSS651" s="37"/>
      <c r="OST651" s="37"/>
      <c r="OSU651" s="37"/>
      <c r="OSV651" s="37"/>
      <c r="OSW651" s="37"/>
      <c r="OSX651" s="37"/>
      <c r="OSY651" s="37"/>
      <c r="OSZ651" s="37"/>
      <c r="OTA651" s="37"/>
      <c r="OTB651" s="37"/>
      <c r="OTC651" s="37"/>
      <c r="OTD651" s="37"/>
      <c r="OTE651" s="37"/>
      <c r="OTF651" s="37"/>
      <c r="OTG651" s="37"/>
      <c r="OTH651" s="37"/>
      <c r="OTI651" s="37"/>
      <c r="OTJ651" s="37"/>
      <c r="OTK651" s="37"/>
      <c r="OTL651" s="37"/>
      <c r="OTM651" s="37"/>
      <c r="OTN651" s="37"/>
      <c r="OTO651" s="37"/>
      <c r="OTP651" s="37"/>
      <c r="OTQ651" s="37"/>
      <c r="OTR651" s="37"/>
      <c r="OTS651" s="37"/>
      <c r="OTT651" s="37"/>
      <c r="OTU651" s="37"/>
      <c r="OTV651" s="37"/>
      <c r="OTW651" s="37"/>
      <c r="OTX651" s="37"/>
      <c r="OTY651" s="37"/>
      <c r="OTZ651" s="37"/>
      <c r="OUA651" s="37"/>
      <c r="OUB651" s="37"/>
      <c r="OUC651" s="37"/>
      <c r="OUD651" s="37"/>
      <c r="OUE651" s="37"/>
      <c r="OUF651" s="37"/>
      <c r="OUG651" s="37"/>
      <c r="OUH651" s="37"/>
      <c r="OUI651" s="37"/>
      <c r="OUJ651" s="37"/>
      <c r="OUK651" s="37"/>
      <c r="OUL651" s="37"/>
      <c r="OUM651" s="37"/>
      <c r="OUN651" s="37"/>
      <c r="OUO651" s="37"/>
      <c r="OUP651" s="37"/>
      <c r="OUQ651" s="37"/>
      <c r="OUR651" s="37"/>
      <c r="OUS651" s="37"/>
      <c r="OUT651" s="37"/>
      <c r="OUU651" s="37"/>
      <c r="OUV651" s="37"/>
      <c r="OUW651" s="37"/>
      <c r="OUX651" s="37"/>
      <c r="OUY651" s="37"/>
      <c r="OUZ651" s="37"/>
      <c r="OVA651" s="37"/>
      <c r="OVB651" s="37"/>
      <c r="OVC651" s="37"/>
      <c r="OVD651" s="37"/>
      <c r="OVE651" s="37"/>
      <c r="OVF651" s="37"/>
      <c r="OVG651" s="37"/>
      <c r="OVH651" s="37"/>
      <c r="OVI651" s="37"/>
      <c r="OVJ651" s="37"/>
      <c r="OVK651" s="37"/>
      <c r="OVL651" s="37"/>
      <c r="OVM651" s="37"/>
      <c r="OVN651" s="37"/>
      <c r="OVO651" s="37"/>
      <c r="OVP651" s="37"/>
      <c r="OVQ651" s="37"/>
      <c r="OVR651" s="37"/>
      <c r="OVS651" s="37"/>
      <c r="OVT651" s="37"/>
      <c r="OVU651" s="37"/>
      <c r="OVV651" s="37"/>
      <c r="OVW651" s="37"/>
      <c r="OVX651" s="37"/>
      <c r="OVY651" s="37"/>
      <c r="OVZ651" s="37"/>
      <c r="OWA651" s="37"/>
      <c r="OWB651" s="37"/>
      <c r="OWC651" s="37"/>
      <c r="OWD651" s="37"/>
      <c r="OWE651" s="37"/>
      <c r="OWF651" s="37"/>
      <c r="OWG651" s="37"/>
      <c r="OWH651" s="37"/>
      <c r="OWI651" s="37"/>
      <c r="OWJ651" s="37"/>
      <c r="OWK651" s="37"/>
      <c r="OWL651" s="37"/>
      <c r="OWM651" s="37"/>
      <c r="OWN651" s="37"/>
      <c r="OWO651" s="37"/>
      <c r="OWP651" s="37"/>
      <c r="OWQ651" s="37"/>
      <c r="OWR651" s="37"/>
      <c r="OWS651" s="37"/>
      <c r="OWT651" s="37"/>
      <c r="OWU651" s="37"/>
      <c r="OWV651" s="37"/>
      <c r="OWW651" s="37"/>
      <c r="OWX651" s="37"/>
      <c r="OWY651" s="37"/>
      <c r="OWZ651" s="37"/>
      <c r="OXA651" s="37"/>
      <c r="OXB651" s="37"/>
      <c r="OXC651" s="37"/>
      <c r="OXD651" s="37"/>
      <c r="OXE651" s="37"/>
      <c r="OXF651" s="37"/>
      <c r="OXG651" s="37"/>
      <c r="OXH651" s="37"/>
      <c r="OXI651" s="37"/>
      <c r="OXJ651" s="37"/>
      <c r="OXK651" s="37"/>
      <c r="OXL651" s="37"/>
      <c r="OXM651" s="37"/>
      <c r="OXN651" s="37"/>
      <c r="OXO651" s="37"/>
      <c r="OXP651" s="37"/>
      <c r="OXQ651" s="37"/>
      <c r="OXR651" s="37"/>
      <c r="OXS651" s="37"/>
      <c r="OXT651" s="37"/>
      <c r="OXU651" s="37"/>
      <c r="OXV651" s="37"/>
      <c r="OXW651" s="37"/>
      <c r="OXX651" s="37"/>
      <c r="OXY651" s="37"/>
      <c r="OXZ651" s="37"/>
      <c r="OYA651" s="37"/>
      <c r="OYB651" s="37"/>
      <c r="OYC651" s="37"/>
      <c r="OYD651" s="37"/>
      <c r="OYE651" s="37"/>
      <c r="OYF651" s="37"/>
      <c r="OYG651" s="37"/>
      <c r="OYH651" s="37"/>
      <c r="OYI651" s="37"/>
      <c r="OYJ651" s="37"/>
      <c r="OYK651" s="37"/>
      <c r="OYL651" s="37"/>
      <c r="OYM651" s="37"/>
      <c r="OYN651" s="37"/>
      <c r="OYO651" s="37"/>
      <c r="OYP651" s="37"/>
      <c r="OYQ651" s="37"/>
      <c r="OYR651" s="37"/>
      <c r="OYS651" s="37"/>
      <c r="OYT651" s="37"/>
      <c r="OYU651" s="37"/>
      <c r="OYV651" s="37"/>
      <c r="OYW651" s="37"/>
      <c r="OYX651" s="37"/>
      <c r="OYY651" s="37"/>
      <c r="OYZ651" s="37"/>
      <c r="OZA651" s="37"/>
      <c r="OZB651" s="37"/>
      <c r="OZC651" s="37"/>
      <c r="OZD651" s="37"/>
      <c r="OZE651" s="37"/>
      <c r="OZF651" s="37"/>
      <c r="OZG651" s="37"/>
      <c r="OZH651" s="37"/>
      <c r="OZI651" s="37"/>
      <c r="OZJ651" s="37"/>
      <c r="OZK651" s="37"/>
      <c r="OZL651" s="37"/>
      <c r="OZM651" s="37"/>
      <c r="OZN651" s="37"/>
      <c r="OZO651" s="37"/>
      <c r="OZP651" s="37"/>
      <c r="OZQ651" s="37"/>
      <c r="OZR651" s="37"/>
      <c r="OZS651" s="37"/>
      <c r="OZT651" s="37"/>
      <c r="OZU651" s="37"/>
      <c r="OZV651" s="37"/>
      <c r="OZW651" s="37"/>
      <c r="OZX651" s="37"/>
      <c r="OZY651" s="37"/>
      <c r="OZZ651" s="37"/>
      <c r="PAA651" s="37"/>
      <c r="PAB651" s="37"/>
      <c r="PAC651" s="37"/>
      <c r="PAD651" s="37"/>
      <c r="PAE651" s="37"/>
      <c r="PAF651" s="37"/>
      <c r="PAG651" s="37"/>
      <c r="PAH651" s="37"/>
      <c r="PAI651" s="37"/>
      <c r="PAJ651" s="37"/>
      <c r="PAK651" s="37"/>
      <c r="PAL651" s="37"/>
      <c r="PAM651" s="37"/>
      <c r="PAN651" s="37"/>
      <c r="PAO651" s="37"/>
      <c r="PAP651" s="37"/>
      <c r="PAQ651" s="37"/>
      <c r="PAR651" s="37"/>
      <c r="PAS651" s="37"/>
      <c r="PAT651" s="37"/>
      <c r="PAU651" s="37"/>
      <c r="PAV651" s="37"/>
      <c r="PAW651" s="37"/>
      <c r="PAX651" s="37"/>
      <c r="PAY651" s="37"/>
      <c r="PAZ651" s="37"/>
      <c r="PBA651" s="37"/>
      <c r="PBB651" s="37"/>
      <c r="PBC651" s="37"/>
      <c r="PBD651" s="37"/>
      <c r="PBE651" s="37"/>
      <c r="PBF651" s="37"/>
      <c r="PBG651" s="37"/>
      <c r="PBH651" s="37"/>
      <c r="PBI651" s="37"/>
      <c r="PBJ651" s="37"/>
      <c r="PBK651" s="37"/>
      <c r="PBL651" s="37"/>
      <c r="PBM651" s="37"/>
      <c r="PBN651" s="37"/>
      <c r="PBO651" s="37"/>
      <c r="PBP651" s="37"/>
      <c r="PBQ651" s="37"/>
      <c r="PBR651" s="37"/>
      <c r="PBS651" s="37"/>
      <c r="PBT651" s="37"/>
      <c r="PBU651" s="37"/>
      <c r="PBV651" s="37"/>
      <c r="PBW651" s="37"/>
      <c r="PBX651" s="37"/>
      <c r="PBY651" s="37"/>
      <c r="PBZ651" s="37"/>
      <c r="PCA651" s="37"/>
      <c r="PCB651" s="37"/>
      <c r="PCC651" s="37"/>
      <c r="PCD651" s="37"/>
      <c r="PCE651" s="37"/>
      <c r="PCF651" s="37"/>
      <c r="PCG651" s="37"/>
      <c r="PCH651" s="37"/>
      <c r="PCI651" s="37"/>
      <c r="PCJ651" s="37"/>
      <c r="PCK651" s="37"/>
      <c r="PCL651" s="37"/>
      <c r="PCM651" s="37"/>
      <c r="PCN651" s="37"/>
      <c r="PCO651" s="37"/>
      <c r="PCP651" s="37"/>
      <c r="PCQ651" s="37"/>
      <c r="PCR651" s="37"/>
      <c r="PCS651" s="37"/>
      <c r="PCT651" s="37"/>
      <c r="PCU651" s="37"/>
      <c r="PCV651" s="37"/>
      <c r="PCW651" s="37"/>
      <c r="PCX651" s="37"/>
      <c r="PCY651" s="37"/>
      <c r="PCZ651" s="37"/>
      <c r="PDA651" s="37"/>
      <c r="PDB651" s="37"/>
      <c r="PDC651" s="37"/>
      <c r="PDD651" s="37"/>
      <c r="PDE651" s="37"/>
      <c r="PDF651" s="37"/>
      <c r="PDG651" s="37"/>
      <c r="PDH651" s="37"/>
      <c r="PDI651" s="37"/>
      <c r="PDJ651" s="37"/>
      <c r="PDK651" s="37"/>
      <c r="PDL651" s="37"/>
      <c r="PDM651" s="37"/>
      <c r="PDN651" s="37"/>
      <c r="PDO651" s="37"/>
      <c r="PDP651" s="37"/>
      <c r="PDQ651" s="37"/>
      <c r="PDR651" s="37"/>
      <c r="PDS651" s="37"/>
      <c r="PDT651" s="37"/>
      <c r="PDU651" s="37"/>
      <c r="PDV651" s="37"/>
      <c r="PDW651" s="37"/>
      <c r="PDX651" s="37"/>
      <c r="PDY651" s="37"/>
      <c r="PDZ651" s="37"/>
      <c r="PEA651" s="37"/>
      <c r="PEB651" s="37"/>
      <c r="PEC651" s="37"/>
      <c r="PED651" s="37"/>
      <c r="PEE651" s="37"/>
      <c r="PEF651" s="37"/>
      <c r="PEG651" s="37"/>
      <c r="PEH651" s="37"/>
      <c r="PEI651" s="37"/>
      <c r="PEJ651" s="37"/>
      <c r="PEK651" s="37"/>
      <c r="PEL651" s="37"/>
      <c r="PEM651" s="37"/>
      <c r="PEN651" s="37"/>
      <c r="PEO651" s="37"/>
      <c r="PEP651" s="37"/>
      <c r="PEQ651" s="37"/>
      <c r="PER651" s="37"/>
      <c r="PES651" s="37"/>
      <c r="PET651" s="37"/>
      <c r="PEU651" s="37"/>
      <c r="PEV651" s="37"/>
      <c r="PEW651" s="37"/>
      <c r="PEX651" s="37"/>
      <c r="PEY651" s="37"/>
      <c r="PEZ651" s="37"/>
      <c r="PFA651" s="37"/>
      <c r="PFB651" s="37"/>
      <c r="PFC651" s="37"/>
      <c r="PFD651" s="37"/>
      <c r="PFE651" s="37"/>
      <c r="PFF651" s="37"/>
      <c r="PFG651" s="37"/>
      <c r="PFH651" s="37"/>
      <c r="PFI651" s="37"/>
      <c r="PFJ651" s="37"/>
      <c r="PFK651" s="37"/>
      <c r="PFL651" s="37"/>
      <c r="PFM651" s="37"/>
      <c r="PFN651" s="37"/>
      <c r="PFO651" s="37"/>
      <c r="PFP651" s="37"/>
      <c r="PFQ651" s="37"/>
      <c r="PFR651" s="37"/>
      <c r="PFS651" s="37"/>
      <c r="PFT651" s="37"/>
      <c r="PFU651" s="37"/>
      <c r="PFV651" s="37"/>
      <c r="PFW651" s="37"/>
      <c r="PFX651" s="37"/>
      <c r="PFY651" s="37"/>
      <c r="PFZ651" s="37"/>
      <c r="PGA651" s="37"/>
      <c r="PGB651" s="37"/>
      <c r="PGC651" s="37"/>
      <c r="PGD651" s="37"/>
      <c r="PGE651" s="37"/>
      <c r="PGF651" s="37"/>
      <c r="PGG651" s="37"/>
      <c r="PGH651" s="37"/>
      <c r="PGI651" s="37"/>
      <c r="PGJ651" s="37"/>
      <c r="PGK651" s="37"/>
      <c r="PGL651" s="37"/>
      <c r="PGM651" s="37"/>
      <c r="PGN651" s="37"/>
      <c r="PGO651" s="37"/>
      <c r="PGP651" s="37"/>
      <c r="PGQ651" s="37"/>
      <c r="PGR651" s="37"/>
      <c r="PGS651" s="37"/>
      <c r="PGT651" s="37"/>
      <c r="PGU651" s="37"/>
      <c r="PGV651" s="37"/>
      <c r="PGW651" s="37"/>
      <c r="PGX651" s="37"/>
      <c r="PGY651" s="37"/>
      <c r="PGZ651" s="37"/>
      <c r="PHA651" s="37"/>
      <c r="PHB651" s="37"/>
      <c r="PHC651" s="37"/>
      <c r="PHD651" s="37"/>
      <c r="PHE651" s="37"/>
      <c r="PHF651" s="37"/>
      <c r="PHG651" s="37"/>
      <c r="PHH651" s="37"/>
      <c r="PHI651" s="37"/>
      <c r="PHJ651" s="37"/>
      <c r="PHK651" s="37"/>
      <c r="PHL651" s="37"/>
      <c r="PHM651" s="37"/>
      <c r="PHN651" s="37"/>
      <c r="PHO651" s="37"/>
      <c r="PHP651" s="37"/>
      <c r="PHQ651" s="37"/>
      <c r="PHR651" s="37"/>
      <c r="PHS651" s="37"/>
      <c r="PHT651" s="37"/>
      <c r="PHU651" s="37"/>
      <c r="PHV651" s="37"/>
      <c r="PHW651" s="37"/>
      <c r="PHX651" s="37"/>
      <c r="PHY651" s="37"/>
      <c r="PHZ651" s="37"/>
      <c r="PIA651" s="37"/>
      <c r="PIB651" s="37"/>
      <c r="PIC651" s="37"/>
      <c r="PID651" s="37"/>
      <c r="PIE651" s="37"/>
      <c r="PIF651" s="37"/>
      <c r="PIG651" s="37"/>
      <c r="PIH651" s="37"/>
      <c r="PII651" s="37"/>
      <c r="PIJ651" s="37"/>
      <c r="PIK651" s="37"/>
      <c r="PIL651" s="37"/>
      <c r="PIM651" s="37"/>
      <c r="PIN651" s="37"/>
      <c r="PIO651" s="37"/>
      <c r="PIP651" s="37"/>
      <c r="PIQ651" s="37"/>
      <c r="PIR651" s="37"/>
      <c r="PIS651" s="37"/>
      <c r="PIT651" s="37"/>
      <c r="PIU651" s="37"/>
      <c r="PIV651" s="37"/>
      <c r="PIW651" s="37"/>
      <c r="PIX651" s="37"/>
      <c r="PIY651" s="37"/>
      <c r="PIZ651" s="37"/>
      <c r="PJA651" s="37"/>
      <c r="PJB651" s="37"/>
      <c r="PJC651" s="37"/>
      <c r="PJD651" s="37"/>
      <c r="PJE651" s="37"/>
      <c r="PJF651" s="37"/>
      <c r="PJG651" s="37"/>
      <c r="PJH651" s="37"/>
      <c r="PJI651" s="37"/>
      <c r="PJJ651" s="37"/>
      <c r="PJK651" s="37"/>
      <c r="PJL651" s="37"/>
      <c r="PJM651" s="37"/>
      <c r="PJN651" s="37"/>
      <c r="PJO651" s="37"/>
      <c r="PJP651" s="37"/>
      <c r="PJQ651" s="37"/>
      <c r="PJR651" s="37"/>
      <c r="PJS651" s="37"/>
      <c r="PJT651" s="37"/>
      <c r="PJU651" s="37"/>
      <c r="PJV651" s="37"/>
      <c r="PJW651" s="37"/>
      <c r="PJX651" s="37"/>
      <c r="PJY651" s="37"/>
      <c r="PJZ651" s="37"/>
      <c r="PKA651" s="37"/>
      <c r="PKB651" s="37"/>
      <c r="PKC651" s="37"/>
      <c r="PKD651" s="37"/>
      <c r="PKE651" s="37"/>
      <c r="PKF651" s="37"/>
      <c r="PKG651" s="37"/>
      <c r="PKH651" s="37"/>
      <c r="PKI651" s="37"/>
      <c r="PKJ651" s="37"/>
      <c r="PKK651" s="37"/>
      <c r="PKL651" s="37"/>
      <c r="PKM651" s="37"/>
      <c r="PKN651" s="37"/>
      <c r="PKO651" s="37"/>
      <c r="PKP651" s="37"/>
      <c r="PKQ651" s="37"/>
      <c r="PKR651" s="37"/>
      <c r="PKS651" s="37"/>
      <c r="PKT651" s="37"/>
      <c r="PKU651" s="37"/>
      <c r="PKV651" s="37"/>
      <c r="PKW651" s="37"/>
      <c r="PKX651" s="37"/>
      <c r="PKY651" s="37"/>
      <c r="PKZ651" s="37"/>
      <c r="PLA651" s="37"/>
      <c r="PLB651" s="37"/>
      <c r="PLC651" s="37"/>
      <c r="PLD651" s="37"/>
      <c r="PLE651" s="37"/>
      <c r="PLF651" s="37"/>
      <c r="PLG651" s="37"/>
      <c r="PLH651" s="37"/>
      <c r="PLI651" s="37"/>
      <c r="PLJ651" s="37"/>
      <c r="PLK651" s="37"/>
      <c r="PLL651" s="37"/>
      <c r="PLM651" s="37"/>
      <c r="PLN651" s="37"/>
      <c r="PLO651" s="37"/>
      <c r="PLP651" s="37"/>
      <c r="PLQ651" s="37"/>
      <c r="PLR651" s="37"/>
      <c r="PLS651" s="37"/>
      <c r="PLT651" s="37"/>
      <c r="PLU651" s="37"/>
      <c r="PLV651" s="37"/>
      <c r="PLW651" s="37"/>
      <c r="PLX651" s="37"/>
      <c r="PLY651" s="37"/>
      <c r="PLZ651" s="37"/>
      <c r="PMA651" s="37"/>
      <c r="PMB651" s="37"/>
      <c r="PMC651" s="37"/>
      <c r="PMD651" s="37"/>
      <c r="PME651" s="37"/>
      <c r="PMF651" s="37"/>
      <c r="PMG651" s="37"/>
      <c r="PMH651" s="37"/>
      <c r="PMI651" s="37"/>
      <c r="PMJ651" s="37"/>
      <c r="PMK651" s="37"/>
      <c r="PML651" s="37"/>
      <c r="PMM651" s="37"/>
      <c r="PMN651" s="37"/>
      <c r="PMO651" s="37"/>
      <c r="PMP651" s="37"/>
      <c r="PMQ651" s="37"/>
      <c r="PMR651" s="37"/>
      <c r="PMS651" s="37"/>
      <c r="PMT651" s="37"/>
      <c r="PMU651" s="37"/>
      <c r="PMV651" s="37"/>
      <c r="PMW651" s="37"/>
      <c r="PMX651" s="37"/>
      <c r="PMY651" s="37"/>
      <c r="PMZ651" s="37"/>
      <c r="PNA651" s="37"/>
      <c r="PNB651" s="37"/>
      <c r="PNC651" s="37"/>
      <c r="PND651" s="37"/>
      <c r="PNE651" s="37"/>
      <c r="PNF651" s="37"/>
      <c r="PNG651" s="37"/>
      <c r="PNH651" s="37"/>
      <c r="PNI651" s="37"/>
      <c r="PNJ651" s="37"/>
      <c r="PNK651" s="37"/>
      <c r="PNL651" s="37"/>
      <c r="PNM651" s="37"/>
      <c r="PNN651" s="37"/>
      <c r="PNO651" s="37"/>
      <c r="PNP651" s="37"/>
      <c r="PNQ651" s="37"/>
      <c r="PNR651" s="37"/>
      <c r="PNS651" s="37"/>
      <c r="PNT651" s="37"/>
      <c r="PNU651" s="37"/>
      <c r="PNV651" s="37"/>
      <c r="PNW651" s="37"/>
      <c r="PNX651" s="37"/>
      <c r="PNY651" s="37"/>
      <c r="PNZ651" s="37"/>
      <c r="POA651" s="37"/>
      <c r="POB651" s="37"/>
      <c r="POC651" s="37"/>
      <c r="POD651" s="37"/>
      <c r="POE651" s="37"/>
      <c r="POF651" s="37"/>
      <c r="POG651" s="37"/>
      <c r="POH651" s="37"/>
      <c r="POI651" s="37"/>
      <c r="POJ651" s="37"/>
      <c r="POK651" s="37"/>
      <c r="POL651" s="37"/>
      <c r="POM651" s="37"/>
      <c r="PON651" s="37"/>
      <c r="POO651" s="37"/>
      <c r="POP651" s="37"/>
      <c r="POQ651" s="37"/>
      <c r="POR651" s="37"/>
      <c r="POS651" s="37"/>
      <c r="POT651" s="37"/>
      <c r="POU651" s="37"/>
      <c r="POV651" s="37"/>
      <c r="POW651" s="37"/>
      <c r="POX651" s="37"/>
      <c r="POY651" s="37"/>
      <c r="POZ651" s="37"/>
      <c r="PPA651" s="37"/>
      <c r="PPB651" s="37"/>
      <c r="PPC651" s="37"/>
      <c r="PPD651" s="37"/>
      <c r="PPE651" s="37"/>
      <c r="PPF651" s="37"/>
      <c r="PPG651" s="37"/>
      <c r="PPH651" s="37"/>
      <c r="PPI651" s="37"/>
      <c r="PPJ651" s="37"/>
      <c r="PPK651" s="37"/>
      <c r="PPL651" s="37"/>
      <c r="PPM651" s="37"/>
      <c r="PPN651" s="37"/>
      <c r="PPO651" s="37"/>
      <c r="PPP651" s="37"/>
      <c r="PPQ651" s="37"/>
      <c r="PPR651" s="37"/>
      <c r="PPS651" s="37"/>
      <c r="PPT651" s="37"/>
      <c r="PPU651" s="37"/>
      <c r="PPV651" s="37"/>
      <c r="PPW651" s="37"/>
      <c r="PPX651" s="37"/>
      <c r="PPY651" s="37"/>
      <c r="PPZ651" s="37"/>
      <c r="PQA651" s="37"/>
      <c r="PQB651" s="37"/>
      <c r="PQC651" s="37"/>
      <c r="PQD651" s="37"/>
      <c r="PQE651" s="37"/>
      <c r="PQF651" s="37"/>
      <c r="PQG651" s="37"/>
      <c r="PQH651" s="37"/>
      <c r="PQI651" s="37"/>
      <c r="PQJ651" s="37"/>
      <c r="PQK651" s="37"/>
      <c r="PQL651" s="37"/>
      <c r="PQM651" s="37"/>
      <c r="PQN651" s="37"/>
      <c r="PQO651" s="37"/>
      <c r="PQP651" s="37"/>
      <c r="PQQ651" s="37"/>
      <c r="PQR651" s="37"/>
      <c r="PQS651" s="37"/>
      <c r="PQT651" s="37"/>
      <c r="PQU651" s="37"/>
      <c r="PQV651" s="37"/>
      <c r="PQW651" s="37"/>
      <c r="PQX651" s="37"/>
      <c r="PQY651" s="37"/>
      <c r="PQZ651" s="37"/>
      <c r="PRA651" s="37"/>
      <c r="PRB651" s="37"/>
      <c r="PRC651" s="37"/>
      <c r="PRD651" s="37"/>
      <c r="PRE651" s="37"/>
      <c r="PRF651" s="37"/>
      <c r="PRG651" s="37"/>
      <c r="PRH651" s="37"/>
      <c r="PRI651" s="37"/>
      <c r="PRJ651" s="37"/>
      <c r="PRK651" s="37"/>
      <c r="PRL651" s="37"/>
      <c r="PRM651" s="37"/>
      <c r="PRN651" s="37"/>
      <c r="PRO651" s="37"/>
      <c r="PRP651" s="37"/>
      <c r="PRQ651" s="37"/>
      <c r="PRR651" s="37"/>
      <c r="PRS651" s="37"/>
      <c r="PRT651" s="37"/>
      <c r="PRU651" s="37"/>
      <c r="PRV651" s="37"/>
      <c r="PRW651" s="37"/>
      <c r="PRX651" s="37"/>
      <c r="PRY651" s="37"/>
      <c r="PRZ651" s="37"/>
      <c r="PSA651" s="37"/>
      <c r="PSB651" s="37"/>
      <c r="PSC651" s="37"/>
      <c r="PSD651" s="37"/>
      <c r="PSE651" s="37"/>
      <c r="PSF651" s="37"/>
      <c r="PSG651" s="37"/>
      <c r="PSH651" s="37"/>
      <c r="PSI651" s="37"/>
      <c r="PSJ651" s="37"/>
      <c r="PSK651" s="37"/>
      <c r="PSL651" s="37"/>
      <c r="PSM651" s="37"/>
      <c r="PSN651" s="37"/>
      <c r="PSO651" s="37"/>
      <c r="PSP651" s="37"/>
      <c r="PSQ651" s="37"/>
      <c r="PSR651" s="37"/>
      <c r="PSS651" s="37"/>
      <c r="PST651" s="37"/>
      <c r="PSU651" s="37"/>
      <c r="PSV651" s="37"/>
      <c r="PSW651" s="37"/>
      <c r="PSX651" s="37"/>
      <c r="PSY651" s="37"/>
      <c r="PSZ651" s="37"/>
      <c r="PTA651" s="37"/>
      <c r="PTB651" s="37"/>
      <c r="PTC651" s="37"/>
      <c r="PTD651" s="37"/>
      <c r="PTE651" s="37"/>
      <c r="PTF651" s="37"/>
      <c r="PTG651" s="37"/>
      <c r="PTH651" s="37"/>
      <c r="PTI651" s="37"/>
      <c r="PTJ651" s="37"/>
      <c r="PTK651" s="37"/>
      <c r="PTL651" s="37"/>
      <c r="PTM651" s="37"/>
      <c r="PTN651" s="37"/>
      <c r="PTO651" s="37"/>
      <c r="PTP651" s="37"/>
      <c r="PTQ651" s="37"/>
      <c r="PTR651" s="37"/>
      <c r="PTS651" s="37"/>
      <c r="PTT651" s="37"/>
      <c r="PTU651" s="37"/>
      <c r="PTV651" s="37"/>
      <c r="PTW651" s="37"/>
      <c r="PTX651" s="37"/>
      <c r="PTY651" s="37"/>
      <c r="PTZ651" s="37"/>
      <c r="PUA651" s="37"/>
      <c r="PUB651" s="37"/>
      <c r="PUC651" s="37"/>
      <c r="PUD651" s="37"/>
      <c r="PUE651" s="37"/>
      <c r="PUF651" s="37"/>
      <c r="PUG651" s="37"/>
      <c r="PUH651" s="37"/>
      <c r="PUI651" s="37"/>
      <c r="PUJ651" s="37"/>
      <c r="PUK651" s="37"/>
      <c r="PUL651" s="37"/>
      <c r="PUM651" s="37"/>
      <c r="PUN651" s="37"/>
      <c r="PUO651" s="37"/>
      <c r="PUP651" s="37"/>
      <c r="PUQ651" s="37"/>
      <c r="PUR651" s="37"/>
      <c r="PUS651" s="37"/>
      <c r="PUT651" s="37"/>
      <c r="PUU651" s="37"/>
      <c r="PUV651" s="37"/>
      <c r="PUW651" s="37"/>
      <c r="PUX651" s="37"/>
      <c r="PUY651" s="37"/>
      <c r="PUZ651" s="37"/>
      <c r="PVA651" s="37"/>
      <c r="PVB651" s="37"/>
      <c r="PVC651" s="37"/>
      <c r="PVD651" s="37"/>
      <c r="PVE651" s="37"/>
      <c r="PVF651" s="37"/>
      <c r="PVG651" s="37"/>
      <c r="PVH651" s="37"/>
      <c r="PVI651" s="37"/>
      <c r="PVJ651" s="37"/>
      <c r="PVK651" s="37"/>
      <c r="PVL651" s="37"/>
      <c r="PVM651" s="37"/>
      <c r="PVN651" s="37"/>
      <c r="PVO651" s="37"/>
      <c r="PVP651" s="37"/>
      <c r="PVQ651" s="37"/>
      <c r="PVR651" s="37"/>
      <c r="PVS651" s="37"/>
      <c r="PVT651" s="37"/>
      <c r="PVU651" s="37"/>
      <c r="PVV651" s="37"/>
      <c r="PVW651" s="37"/>
      <c r="PVX651" s="37"/>
      <c r="PVY651" s="37"/>
      <c r="PVZ651" s="37"/>
      <c r="PWA651" s="37"/>
      <c r="PWB651" s="37"/>
      <c r="PWC651" s="37"/>
      <c r="PWD651" s="37"/>
      <c r="PWE651" s="37"/>
      <c r="PWF651" s="37"/>
      <c r="PWG651" s="37"/>
      <c r="PWH651" s="37"/>
      <c r="PWI651" s="37"/>
      <c r="PWJ651" s="37"/>
      <c r="PWK651" s="37"/>
      <c r="PWL651" s="37"/>
      <c r="PWM651" s="37"/>
      <c r="PWN651" s="37"/>
      <c r="PWO651" s="37"/>
      <c r="PWP651" s="37"/>
      <c r="PWQ651" s="37"/>
      <c r="PWR651" s="37"/>
      <c r="PWS651" s="37"/>
      <c r="PWT651" s="37"/>
      <c r="PWU651" s="37"/>
      <c r="PWV651" s="37"/>
      <c r="PWW651" s="37"/>
      <c r="PWX651" s="37"/>
      <c r="PWY651" s="37"/>
      <c r="PWZ651" s="37"/>
      <c r="PXA651" s="37"/>
      <c r="PXB651" s="37"/>
      <c r="PXC651" s="37"/>
      <c r="PXD651" s="37"/>
      <c r="PXE651" s="37"/>
      <c r="PXF651" s="37"/>
      <c r="PXG651" s="37"/>
      <c r="PXH651" s="37"/>
      <c r="PXI651" s="37"/>
      <c r="PXJ651" s="37"/>
      <c r="PXK651" s="37"/>
      <c r="PXL651" s="37"/>
      <c r="PXM651" s="37"/>
      <c r="PXN651" s="37"/>
      <c r="PXO651" s="37"/>
      <c r="PXP651" s="37"/>
      <c r="PXQ651" s="37"/>
      <c r="PXR651" s="37"/>
      <c r="PXS651" s="37"/>
      <c r="PXT651" s="37"/>
      <c r="PXU651" s="37"/>
      <c r="PXV651" s="37"/>
      <c r="PXW651" s="37"/>
      <c r="PXX651" s="37"/>
      <c r="PXY651" s="37"/>
      <c r="PXZ651" s="37"/>
      <c r="PYA651" s="37"/>
      <c r="PYB651" s="37"/>
      <c r="PYC651" s="37"/>
      <c r="PYD651" s="37"/>
      <c r="PYE651" s="37"/>
      <c r="PYF651" s="37"/>
      <c r="PYG651" s="37"/>
      <c r="PYH651" s="37"/>
      <c r="PYI651" s="37"/>
      <c r="PYJ651" s="37"/>
      <c r="PYK651" s="37"/>
      <c r="PYL651" s="37"/>
      <c r="PYM651" s="37"/>
      <c r="PYN651" s="37"/>
      <c r="PYO651" s="37"/>
      <c r="PYP651" s="37"/>
      <c r="PYQ651" s="37"/>
      <c r="PYR651" s="37"/>
      <c r="PYS651" s="37"/>
      <c r="PYT651" s="37"/>
      <c r="PYU651" s="37"/>
      <c r="PYV651" s="37"/>
      <c r="PYW651" s="37"/>
      <c r="PYX651" s="37"/>
      <c r="PYY651" s="37"/>
      <c r="PYZ651" s="37"/>
      <c r="PZA651" s="37"/>
      <c r="PZB651" s="37"/>
      <c r="PZC651" s="37"/>
      <c r="PZD651" s="37"/>
      <c r="PZE651" s="37"/>
      <c r="PZF651" s="37"/>
      <c r="PZG651" s="37"/>
      <c r="PZH651" s="37"/>
      <c r="PZI651" s="37"/>
      <c r="PZJ651" s="37"/>
      <c r="PZK651" s="37"/>
      <c r="PZL651" s="37"/>
      <c r="PZM651" s="37"/>
      <c r="PZN651" s="37"/>
      <c r="PZO651" s="37"/>
      <c r="PZP651" s="37"/>
      <c r="PZQ651" s="37"/>
      <c r="PZR651" s="37"/>
      <c r="PZS651" s="37"/>
      <c r="PZT651" s="37"/>
      <c r="PZU651" s="37"/>
      <c r="PZV651" s="37"/>
      <c r="PZW651" s="37"/>
      <c r="PZX651" s="37"/>
      <c r="PZY651" s="37"/>
      <c r="PZZ651" s="37"/>
      <c r="QAA651" s="37"/>
      <c r="QAB651" s="37"/>
      <c r="QAC651" s="37"/>
      <c r="QAD651" s="37"/>
      <c r="QAE651" s="37"/>
      <c r="QAF651" s="37"/>
      <c r="QAG651" s="37"/>
      <c r="QAH651" s="37"/>
      <c r="QAI651" s="37"/>
      <c r="QAJ651" s="37"/>
      <c r="QAK651" s="37"/>
      <c r="QAL651" s="37"/>
      <c r="QAM651" s="37"/>
      <c r="QAN651" s="37"/>
      <c r="QAO651" s="37"/>
      <c r="QAP651" s="37"/>
      <c r="QAQ651" s="37"/>
      <c r="QAR651" s="37"/>
      <c r="QAS651" s="37"/>
      <c r="QAT651" s="37"/>
      <c r="QAU651" s="37"/>
      <c r="QAV651" s="37"/>
      <c r="QAW651" s="37"/>
      <c r="QAX651" s="37"/>
      <c r="QAY651" s="37"/>
      <c r="QAZ651" s="37"/>
      <c r="QBA651" s="37"/>
      <c r="QBB651" s="37"/>
      <c r="QBC651" s="37"/>
      <c r="QBD651" s="37"/>
      <c r="QBE651" s="37"/>
      <c r="QBF651" s="37"/>
      <c r="QBG651" s="37"/>
      <c r="QBH651" s="37"/>
      <c r="QBI651" s="37"/>
      <c r="QBJ651" s="37"/>
      <c r="QBK651" s="37"/>
      <c r="QBL651" s="37"/>
      <c r="QBM651" s="37"/>
      <c r="QBN651" s="37"/>
      <c r="QBO651" s="37"/>
      <c r="QBP651" s="37"/>
      <c r="QBQ651" s="37"/>
      <c r="QBR651" s="37"/>
      <c r="QBS651" s="37"/>
      <c r="QBT651" s="37"/>
      <c r="QBU651" s="37"/>
      <c r="QBV651" s="37"/>
      <c r="QBW651" s="37"/>
      <c r="QBX651" s="37"/>
      <c r="QBY651" s="37"/>
      <c r="QBZ651" s="37"/>
      <c r="QCA651" s="37"/>
      <c r="QCB651" s="37"/>
      <c r="QCC651" s="37"/>
      <c r="QCD651" s="37"/>
      <c r="QCE651" s="37"/>
      <c r="QCF651" s="37"/>
      <c r="QCG651" s="37"/>
      <c r="QCH651" s="37"/>
      <c r="QCI651" s="37"/>
      <c r="QCJ651" s="37"/>
      <c r="QCK651" s="37"/>
      <c r="QCL651" s="37"/>
      <c r="QCM651" s="37"/>
      <c r="QCN651" s="37"/>
      <c r="QCO651" s="37"/>
      <c r="QCP651" s="37"/>
      <c r="QCQ651" s="37"/>
      <c r="QCR651" s="37"/>
      <c r="QCS651" s="37"/>
      <c r="QCT651" s="37"/>
      <c r="QCU651" s="37"/>
      <c r="QCV651" s="37"/>
      <c r="QCW651" s="37"/>
      <c r="QCX651" s="37"/>
      <c r="QCY651" s="37"/>
      <c r="QCZ651" s="37"/>
      <c r="QDA651" s="37"/>
      <c r="QDB651" s="37"/>
      <c r="QDC651" s="37"/>
      <c r="QDD651" s="37"/>
      <c r="QDE651" s="37"/>
      <c r="QDF651" s="37"/>
      <c r="QDG651" s="37"/>
      <c r="QDH651" s="37"/>
      <c r="QDI651" s="37"/>
      <c r="QDJ651" s="37"/>
      <c r="QDK651" s="37"/>
      <c r="QDL651" s="37"/>
      <c r="QDM651" s="37"/>
      <c r="QDN651" s="37"/>
      <c r="QDO651" s="37"/>
      <c r="QDP651" s="37"/>
      <c r="QDQ651" s="37"/>
      <c r="QDR651" s="37"/>
      <c r="QDS651" s="37"/>
      <c r="QDT651" s="37"/>
      <c r="QDU651" s="37"/>
      <c r="QDV651" s="37"/>
      <c r="QDW651" s="37"/>
      <c r="QDX651" s="37"/>
      <c r="QDY651" s="37"/>
      <c r="QDZ651" s="37"/>
      <c r="QEA651" s="37"/>
      <c r="QEB651" s="37"/>
      <c r="QEC651" s="37"/>
      <c r="QED651" s="37"/>
      <c r="QEE651" s="37"/>
      <c r="QEF651" s="37"/>
      <c r="QEG651" s="37"/>
      <c r="QEH651" s="37"/>
      <c r="QEI651" s="37"/>
      <c r="QEJ651" s="37"/>
      <c r="QEK651" s="37"/>
      <c r="QEL651" s="37"/>
      <c r="QEM651" s="37"/>
      <c r="QEN651" s="37"/>
      <c r="QEO651" s="37"/>
      <c r="QEP651" s="37"/>
      <c r="QEQ651" s="37"/>
      <c r="QER651" s="37"/>
      <c r="QES651" s="37"/>
      <c r="QET651" s="37"/>
      <c r="QEU651" s="37"/>
      <c r="QEV651" s="37"/>
      <c r="QEW651" s="37"/>
      <c r="QEX651" s="37"/>
      <c r="QEY651" s="37"/>
      <c r="QEZ651" s="37"/>
      <c r="QFA651" s="37"/>
      <c r="QFB651" s="37"/>
      <c r="QFC651" s="37"/>
      <c r="QFD651" s="37"/>
      <c r="QFE651" s="37"/>
      <c r="QFF651" s="37"/>
      <c r="QFG651" s="37"/>
      <c r="QFH651" s="37"/>
      <c r="QFI651" s="37"/>
      <c r="QFJ651" s="37"/>
      <c r="QFK651" s="37"/>
      <c r="QFL651" s="37"/>
      <c r="QFM651" s="37"/>
      <c r="QFN651" s="37"/>
      <c r="QFO651" s="37"/>
      <c r="QFP651" s="37"/>
      <c r="QFQ651" s="37"/>
      <c r="QFR651" s="37"/>
      <c r="QFS651" s="37"/>
      <c r="QFT651" s="37"/>
      <c r="QFU651" s="37"/>
      <c r="QFV651" s="37"/>
      <c r="QFW651" s="37"/>
      <c r="QFX651" s="37"/>
      <c r="QFY651" s="37"/>
      <c r="QFZ651" s="37"/>
      <c r="QGA651" s="37"/>
      <c r="QGB651" s="37"/>
      <c r="QGC651" s="37"/>
      <c r="QGD651" s="37"/>
      <c r="QGE651" s="37"/>
      <c r="QGF651" s="37"/>
      <c r="QGG651" s="37"/>
      <c r="QGH651" s="37"/>
      <c r="QGI651" s="37"/>
      <c r="QGJ651" s="37"/>
      <c r="QGK651" s="37"/>
      <c r="QGL651" s="37"/>
      <c r="QGM651" s="37"/>
      <c r="QGN651" s="37"/>
      <c r="QGO651" s="37"/>
      <c r="QGP651" s="37"/>
      <c r="QGQ651" s="37"/>
      <c r="QGR651" s="37"/>
      <c r="QGS651" s="37"/>
      <c r="QGT651" s="37"/>
      <c r="QGU651" s="37"/>
      <c r="QGV651" s="37"/>
      <c r="QGW651" s="37"/>
      <c r="QGX651" s="37"/>
      <c r="QGY651" s="37"/>
      <c r="QGZ651" s="37"/>
      <c r="QHA651" s="37"/>
      <c r="QHB651" s="37"/>
      <c r="QHC651" s="37"/>
      <c r="QHD651" s="37"/>
      <c r="QHE651" s="37"/>
      <c r="QHF651" s="37"/>
      <c r="QHG651" s="37"/>
      <c r="QHH651" s="37"/>
      <c r="QHI651" s="37"/>
      <c r="QHJ651" s="37"/>
      <c r="QHK651" s="37"/>
      <c r="QHL651" s="37"/>
      <c r="QHM651" s="37"/>
      <c r="QHN651" s="37"/>
      <c r="QHO651" s="37"/>
      <c r="QHP651" s="37"/>
      <c r="QHQ651" s="37"/>
      <c r="QHR651" s="37"/>
      <c r="QHS651" s="37"/>
      <c r="QHT651" s="37"/>
      <c r="QHU651" s="37"/>
      <c r="QHV651" s="37"/>
      <c r="QHW651" s="37"/>
      <c r="QHX651" s="37"/>
      <c r="QHY651" s="37"/>
      <c r="QHZ651" s="37"/>
      <c r="QIA651" s="37"/>
      <c r="QIB651" s="37"/>
      <c r="QIC651" s="37"/>
      <c r="QID651" s="37"/>
      <c r="QIE651" s="37"/>
      <c r="QIF651" s="37"/>
      <c r="QIG651" s="37"/>
      <c r="QIH651" s="37"/>
      <c r="QII651" s="37"/>
      <c r="QIJ651" s="37"/>
      <c r="QIK651" s="37"/>
      <c r="QIL651" s="37"/>
      <c r="QIM651" s="37"/>
      <c r="QIN651" s="37"/>
      <c r="QIO651" s="37"/>
      <c r="QIP651" s="37"/>
      <c r="QIQ651" s="37"/>
      <c r="QIR651" s="37"/>
      <c r="QIS651" s="37"/>
      <c r="QIT651" s="37"/>
      <c r="QIU651" s="37"/>
      <c r="QIV651" s="37"/>
      <c r="QIW651" s="37"/>
      <c r="QIX651" s="37"/>
      <c r="QIY651" s="37"/>
      <c r="QIZ651" s="37"/>
      <c r="QJA651" s="37"/>
      <c r="QJB651" s="37"/>
      <c r="QJC651" s="37"/>
      <c r="QJD651" s="37"/>
      <c r="QJE651" s="37"/>
      <c r="QJF651" s="37"/>
      <c r="QJG651" s="37"/>
      <c r="QJH651" s="37"/>
      <c r="QJI651" s="37"/>
      <c r="QJJ651" s="37"/>
      <c r="QJK651" s="37"/>
      <c r="QJL651" s="37"/>
      <c r="QJM651" s="37"/>
      <c r="QJN651" s="37"/>
      <c r="QJO651" s="37"/>
      <c r="QJP651" s="37"/>
      <c r="QJQ651" s="37"/>
      <c r="QJR651" s="37"/>
      <c r="QJS651" s="37"/>
      <c r="QJT651" s="37"/>
      <c r="QJU651" s="37"/>
      <c r="QJV651" s="37"/>
      <c r="QJW651" s="37"/>
      <c r="QJX651" s="37"/>
      <c r="QJY651" s="37"/>
      <c r="QJZ651" s="37"/>
      <c r="QKA651" s="37"/>
      <c r="QKB651" s="37"/>
      <c r="QKC651" s="37"/>
      <c r="QKD651" s="37"/>
      <c r="QKE651" s="37"/>
      <c r="QKF651" s="37"/>
      <c r="QKG651" s="37"/>
      <c r="QKH651" s="37"/>
      <c r="QKI651" s="37"/>
      <c r="QKJ651" s="37"/>
      <c r="QKK651" s="37"/>
      <c r="QKL651" s="37"/>
      <c r="QKM651" s="37"/>
      <c r="QKN651" s="37"/>
      <c r="QKO651" s="37"/>
      <c r="QKP651" s="37"/>
      <c r="QKQ651" s="37"/>
      <c r="QKR651" s="37"/>
      <c r="QKS651" s="37"/>
      <c r="QKT651" s="37"/>
      <c r="QKU651" s="37"/>
      <c r="QKV651" s="37"/>
      <c r="QKW651" s="37"/>
      <c r="QKX651" s="37"/>
      <c r="QKY651" s="37"/>
      <c r="QKZ651" s="37"/>
      <c r="QLA651" s="37"/>
      <c r="QLB651" s="37"/>
      <c r="QLC651" s="37"/>
      <c r="QLD651" s="37"/>
      <c r="QLE651" s="37"/>
      <c r="QLF651" s="37"/>
      <c r="QLG651" s="37"/>
      <c r="QLH651" s="37"/>
      <c r="QLI651" s="37"/>
      <c r="QLJ651" s="37"/>
      <c r="QLK651" s="37"/>
      <c r="QLL651" s="37"/>
      <c r="QLM651" s="37"/>
      <c r="QLN651" s="37"/>
      <c r="QLO651" s="37"/>
      <c r="QLP651" s="37"/>
      <c r="QLQ651" s="37"/>
      <c r="QLR651" s="37"/>
      <c r="QLS651" s="37"/>
      <c r="QLT651" s="37"/>
      <c r="QLU651" s="37"/>
      <c r="QLV651" s="37"/>
      <c r="QLW651" s="37"/>
      <c r="QLX651" s="37"/>
      <c r="QLY651" s="37"/>
      <c r="QLZ651" s="37"/>
      <c r="QMA651" s="37"/>
      <c r="QMB651" s="37"/>
      <c r="QMC651" s="37"/>
      <c r="QMD651" s="37"/>
      <c r="QME651" s="37"/>
      <c r="QMF651" s="37"/>
      <c r="QMG651" s="37"/>
      <c r="QMH651" s="37"/>
      <c r="QMI651" s="37"/>
      <c r="QMJ651" s="37"/>
      <c r="QMK651" s="37"/>
      <c r="QML651" s="37"/>
      <c r="QMM651" s="37"/>
      <c r="QMN651" s="37"/>
      <c r="QMO651" s="37"/>
      <c r="QMP651" s="37"/>
      <c r="QMQ651" s="37"/>
      <c r="QMR651" s="37"/>
      <c r="QMS651" s="37"/>
      <c r="QMT651" s="37"/>
      <c r="QMU651" s="37"/>
      <c r="QMV651" s="37"/>
      <c r="QMW651" s="37"/>
      <c r="QMX651" s="37"/>
      <c r="QMY651" s="37"/>
      <c r="QMZ651" s="37"/>
      <c r="QNA651" s="37"/>
      <c r="QNB651" s="37"/>
      <c r="QNC651" s="37"/>
      <c r="QND651" s="37"/>
      <c r="QNE651" s="37"/>
      <c r="QNF651" s="37"/>
      <c r="QNG651" s="37"/>
      <c r="QNH651" s="37"/>
      <c r="QNI651" s="37"/>
      <c r="QNJ651" s="37"/>
      <c r="QNK651" s="37"/>
      <c r="QNL651" s="37"/>
      <c r="QNM651" s="37"/>
      <c r="QNN651" s="37"/>
      <c r="QNO651" s="37"/>
      <c r="QNP651" s="37"/>
      <c r="QNQ651" s="37"/>
      <c r="QNR651" s="37"/>
      <c r="QNS651" s="37"/>
      <c r="QNT651" s="37"/>
      <c r="QNU651" s="37"/>
      <c r="QNV651" s="37"/>
      <c r="QNW651" s="37"/>
      <c r="QNX651" s="37"/>
      <c r="QNY651" s="37"/>
      <c r="QNZ651" s="37"/>
      <c r="QOA651" s="37"/>
      <c r="QOB651" s="37"/>
      <c r="QOC651" s="37"/>
      <c r="QOD651" s="37"/>
      <c r="QOE651" s="37"/>
      <c r="QOF651" s="37"/>
      <c r="QOG651" s="37"/>
      <c r="QOH651" s="37"/>
      <c r="QOI651" s="37"/>
      <c r="QOJ651" s="37"/>
      <c r="QOK651" s="37"/>
      <c r="QOL651" s="37"/>
      <c r="QOM651" s="37"/>
      <c r="QON651" s="37"/>
      <c r="QOO651" s="37"/>
      <c r="QOP651" s="37"/>
      <c r="QOQ651" s="37"/>
      <c r="QOR651" s="37"/>
      <c r="QOS651" s="37"/>
      <c r="QOT651" s="37"/>
      <c r="QOU651" s="37"/>
      <c r="QOV651" s="37"/>
      <c r="QOW651" s="37"/>
      <c r="QOX651" s="37"/>
      <c r="QOY651" s="37"/>
      <c r="QOZ651" s="37"/>
      <c r="QPA651" s="37"/>
      <c r="QPB651" s="37"/>
      <c r="QPC651" s="37"/>
      <c r="QPD651" s="37"/>
      <c r="QPE651" s="37"/>
      <c r="QPF651" s="37"/>
      <c r="QPG651" s="37"/>
      <c r="QPH651" s="37"/>
      <c r="QPI651" s="37"/>
      <c r="QPJ651" s="37"/>
      <c r="QPK651" s="37"/>
      <c r="QPL651" s="37"/>
      <c r="QPM651" s="37"/>
      <c r="QPN651" s="37"/>
      <c r="QPO651" s="37"/>
      <c r="QPP651" s="37"/>
      <c r="QPQ651" s="37"/>
      <c r="QPR651" s="37"/>
      <c r="QPS651" s="37"/>
      <c r="QPT651" s="37"/>
      <c r="QPU651" s="37"/>
      <c r="QPV651" s="37"/>
      <c r="QPW651" s="37"/>
      <c r="QPX651" s="37"/>
      <c r="QPY651" s="37"/>
      <c r="QPZ651" s="37"/>
      <c r="QQA651" s="37"/>
      <c r="QQB651" s="37"/>
      <c r="QQC651" s="37"/>
      <c r="QQD651" s="37"/>
      <c r="QQE651" s="37"/>
      <c r="QQF651" s="37"/>
      <c r="QQG651" s="37"/>
      <c r="QQH651" s="37"/>
      <c r="QQI651" s="37"/>
      <c r="QQJ651" s="37"/>
      <c r="QQK651" s="37"/>
      <c r="QQL651" s="37"/>
      <c r="QQM651" s="37"/>
      <c r="QQN651" s="37"/>
      <c r="QQO651" s="37"/>
      <c r="QQP651" s="37"/>
      <c r="QQQ651" s="37"/>
      <c r="QQR651" s="37"/>
      <c r="QQS651" s="37"/>
      <c r="QQT651" s="37"/>
      <c r="QQU651" s="37"/>
      <c r="QQV651" s="37"/>
      <c r="QQW651" s="37"/>
      <c r="QQX651" s="37"/>
      <c r="QQY651" s="37"/>
      <c r="QQZ651" s="37"/>
      <c r="QRA651" s="37"/>
      <c r="QRB651" s="37"/>
      <c r="QRC651" s="37"/>
      <c r="QRD651" s="37"/>
      <c r="QRE651" s="37"/>
      <c r="QRF651" s="37"/>
      <c r="QRG651" s="37"/>
      <c r="QRH651" s="37"/>
      <c r="QRI651" s="37"/>
      <c r="QRJ651" s="37"/>
      <c r="QRK651" s="37"/>
      <c r="QRL651" s="37"/>
      <c r="QRM651" s="37"/>
      <c r="QRN651" s="37"/>
      <c r="QRO651" s="37"/>
      <c r="QRP651" s="37"/>
      <c r="QRQ651" s="37"/>
      <c r="QRR651" s="37"/>
      <c r="QRS651" s="37"/>
      <c r="QRT651" s="37"/>
      <c r="QRU651" s="37"/>
      <c r="QRV651" s="37"/>
      <c r="QRW651" s="37"/>
      <c r="QRX651" s="37"/>
      <c r="QRY651" s="37"/>
      <c r="QRZ651" s="37"/>
      <c r="QSA651" s="37"/>
      <c r="QSB651" s="37"/>
      <c r="QSC651" s="37"/>
      <c r="QSD651" s="37"/>
      <c r="QSE651" s="37"/>
      <c r="QSF651" s="37"/>
      <c r="QSG651" s="37"/>
      <c r="QSH651" s="37"/>
      <c r="QSI651" s="37"/>
      <c r="QSJ651" s="37"/>
      <c r="QSK651" s="37"/>
      <c r="QSL651" s="37"/>
      <c r="QSM651" s="37"/>
      <c r="QSN651" s="37"/>
      <c r="QSO651" s="37"/>
      <c r="QSP651" s="37"/>
      <c r="QSQ651" s="37"/>
      <c r="QSR651" s="37"/>
      <c r="QSS651" s="37"/>
      <c r="QST651" s="37"/>
      <c r="QSU651" s="37"/>
      <c r="QSV651" s="37"/>
      <c r="QSW651" s="37"/>
      <c r="QSX651" s="37"/>
      <c r="QSY651" s="37"/>
      <c r="QSZ651" s="37"/>
      <c r="QTA651" s="37"/>
      <c r="QTB651" s="37"/>
      <c r="QTC651" s="37"/>
      <c r="QTD651" s="37"/>
      <c r="QTE651" s="37"/>
      <c r="QTF651" s="37"/>
      <c r="QTG651" s="37"/>
      <c r="QTH651" s="37"/>
      <c r="QTI651" s="37"/>
      <c r="QTJ651" s="37"/>
      <c r="QTK651" s="37"/>
      <c r="QTL651" s="37"/>
      <c r="QTM651" s="37"/>
      <c r="QTN651" s="37"/>
      <c r="QTO651" s="37"/>
      <c r="QTP651" s="37"/>
      <c r="QTQ651" s="37"/>
      <c r="QTR651" s="37"/>
      <c r="QTS651" s="37"/>
      <c r="QTT651" s="37"/>
      <c r="QTU651" s="37"/>
      <c r="QTV651" s="37"/>
      <c r="QTW651" s="37"/>
      <c r="QTX651" s="37"/>
      <c r="QTY651" s="37"/>
      <c r="QTZ651" s="37"/>
      <c r="QUA651" s="37"/>
      <c r="QUB651" s="37"/>
      <c r="QUC651" s="37"/>
      <c r="QUD651" s="37"/>
      <c r="QUE651" s="37"/>
      <c r="QUF651" s="37"/>
      <c r="QUG651" s="37"/>
      <c r="QUH651" s="37"/>
      <c r="QUI651" s="37"/>
      <c r="QUJ651" s="37"/>
      <c r="QUK651" s="37"/>
      <c r="QUL651" s="37"/>
      <c r="QUM651" s="37"/>
      <c r="QUN651" s="37"/>
      <c r="QUO651" s="37"/>
      <c r="QUP651" s="37"/>
      <c r="QUQ651" s="37"/>
      <c r="QUR651" s="37"/>
      <c r="QUS651" s="37"/>
      <c r="QUT651" s="37"/>
      <c r="QUU651" s="37"/>
      <c r="QUV651" s="37"/>
      <c r="QUW651" s="37"/>
      <c r="QUX651" s="37"/>
      <c r="QUY651" s="37"/>
      <c r="QUZ651" s="37"/>
      <c r="QVA651" s="37"/>
      <c r="QVB651" s="37"/>
      <c r="QVC651" s="37"/>
      <c r="QVD651" s="37"/>
      <c r="QVE651" s="37"/>
      <c r="QVF651" s="37"/>
      <c r="QVG651" s="37"/>
      <c r="QVH651" s="37"/>
      <c r="QVI651" s="37"/>
      <c r="QVJ651" s="37"/>
      <c r="QVK651" s="37"/>
      <c r="QVL651" s="37"/>
      <c r="QVM651" s="37"/>
      <c r="QVN651" s="37"/>
      <c r="QVO651" s="37"/>
      <c r="QVP651" s="37"/>
      <c r="QVQ651" s="37"/>
      <c r="QVR651" s="37"/>
      <c r="QVS651" s="37"/>
      <c r="QVT651" s="37"/>
      <c r="QVU651" s="37"/>
      <c r="QVV651" s="37"/>
      <c r="QVW651" s="37"/>
      <c r="QVX651" s="37"/>
      <c r="QVY651" s="37"/>
      <c r="QVZ651" s="37"/>
      <c r="QWA651" s="37"/>
      <c r="QWB651" s="37"/>
      <c r="QWC651" s="37"/>
      <c r="QWD651" s="37"/>
      <c r="QWE651" s="37"/>
      <c r="QWF651" s="37"/>
      <c r="QWG651" s="37"/>
      <c r="QWH651" s="37"/>
      <c r="QWI651" s="37"/>
      <c r="QWJ651" s="37"/>
      <c r="QWK651" s="37"/>
      <c r="QWL651" s="37"/>
      <c r="QWM651" s="37"/>
      <c r="QWN651" s="37"/>
      <c r="QWO651" s="37"/>
      <c r="QWP651" s="37"/>
      <c r="QWQ651" s="37"/>
      <c r="QWR651" s="37"/>
      <c r="QWS651" s="37"/>
      <c r="QWT651" s="37"/>
      <c r="QWU651" s="37"/>
      <c r="QWV651" s="37"/>
      <c r="QWW651" s="37"/>
      <c r="QWX651" s="37"/>
      <c r="QWY651" s="37"/>
      <c r="QWZ651" s="37"/>
      <c r="QXA651" s="37"/>
      <c r="QXB651" s="37"/>
      <c r="QXC651" s="37"/>
      <c r="QXD651" s="37"/>
      <c r="QXE651" s="37"/>
      <c r="QXF651" s="37"/>
      <c r="QXG651" s="37"/>
      <c r="QXH651" s="37"/>
      <c r="QXI651" s="37"/>
      <c r="QXJ651" s="37"/>
      <c r="QXK651" s="37"/>
      <c r="QXL651" s="37"/>
      <c r="QXM651" s="37"/>
      <c r="QXN651" s="37"/>
      <c r="QXO651" s="37"/>
      <c r="QXP651" s="37"/>
      <c r="QXQ651" s="37"/>
      <c r="QXR651" s="37"/>
      <c r="QXS651" s="37"/>
      <c r="QXT651" s="37"/>
      <c r="QXU651" s="37"/>
      <c r="QXV651" s="37"/>
      <c r="QXW651" s="37"/>
      <c r="QXX651" s="37"/>
      <c r="QXY651" s="37"/>
      <c r="QXZ651" s="37"/>
      <c r="QYA651" s="37"/>
      <c r="QYB651" s="37"/>
      <c r="QYC651" s="37"/>
      <c r="QYD651" s="37"/>
      <c r="QYE651" s="37"/>
      <c r="QYF651" s="37"/>
      <c r="QYG651" s="37"/>
      <c r="QYH651" s="37"/>
      <c r="QYI651" s="37"/>
      <c r="QYJ651" s="37"/>
      <c r="QYK651" s="37"/>
      <c r="QYL651" s="37"/>
      <c r="QYM651" s="37"/>
      <c r="QYN651" s="37"/>
      <c r="QYO651" s="37"/>
      <c r="QYP651" s="37"/>
      <c r="QYQ651" s="37"/>
      <c r="QYR651" s="37"/>
      <c r="QYS651" s="37"/>
      <c r="QYT651" s="37"/>
      <c r="QYU651" s="37"/>
      <c r="QYV651" s="37"/>
      <c r="QYW651" s="37"/>
      <c r="QYX651" s="37"/>
      <c r="QYY651" s="37"/>
      <c r="QYZ651" s="37"/>
      <c r="QZA651" s="37"/>
      <c r="QZB651" s="37"/>
      <c r="QZC651" s="37"/>
      <c r="QZD651" s="37"/>
      <c r="QZE651" s="37"/>
      <c r="QZF651" s="37"/>
      <c r="QZG651" s="37"/>
      <c r="QZH651" s="37"/>
      <c r="QZI651" s="37"/>
      <c r="QZJ651" s="37"/>
      <c r="QZK651" s="37"/>
      <c r="QZL651" s="37"/>
      <c r="QZM651" s="37"/>
      <c r="QZN651" s="37"/>
      <c r="QZO651" s="37"/>
      <c r="QZP651" s="37"/>
      <c r="QZQ651" s="37"/>
      <c r="QZR651" s="37"/>
      <c r="QZS651" s="37"/>
      <c r="QZT651" s="37"/>
      <c r="QZU651" s="37"/>
      <c r="QZV651" s="37"/>
      <c r="QZW651" s="37"/>
      <c r="QZX651" s="37"/>
      <c r="QZY651" s="37"/>
      <c r="QZZ651" s="37"/>
      <c r="RAA651" s="37"/>
      <c r="RAB651" s="37"/>
      <c r="RAC651" s="37"/>
      <c r="RAD651" s="37"/>
      <c r="RAE651" s="37"/>
      <c r="RAF651" s="37"/>
      <c r="RAG651" s="37"/>
      <c r="RAH651" s="37"/>
      <c r="RAI651" s="37"/>
      <c r="RAJ651" s="37"/>
      <c r="RAK651" s="37"/>
      <c r="RAL651" s="37"/>
      <c r="RAM651" s="37"/>
      <c r="RAN651" s="37"/>
      <c r="RAO651" s="37"/>
      <c r="RAP651" s="37"/>
      <c r="RAQ651" s="37"/>
      <c r="RAR651" s="37"/>
      <c r="RAS651" s="37"/>
      <c r="RAT651" s="37"/>
      <c r="RAU651" s="37"/>
      <c r="RAV651" s="37"/>
      <c r="RAW651" s="37"/>
      <c r="RAX651" s="37"/>
      <c r="RAY651" s="37"/>
      <c r="RAZ651" s="37"/>
      <c r="RBA651" s="37"/>
      <c r="RBB651" s="37"/>
      <c r="RBC651" s="37"/>
      <c r="RBD651" s="37"/>
      <c r="RBE651" s="37"/>
      <c r="RBF651" s="37"/>
      <c r="RBG651" s="37"/>
      <c r="RBH651" s="37"/>
      <c r="RBI651" s="37"/>
      <c r="RBJ651" s="37"/>
      <c r="RBK651" s="37"/>
      <c r="RBL651" s="37"/>
      <c r="RBM651" s="37"/>
      <c r="RBN651" s="37"/>
      <c r="RBO651" s="37"/>
      <c r="RBP651" s="37"/>
      <c r="RBQ651" s="37"/>
      <c r="RBR651" s="37"/>
      <c r="RBS651" s="37"/>
      <c r="RBT651" s="37"/>
      <c r="RBU651" s="37"/>
      <c r="RBV651" s="37"/>
      <c r="RBW651" s="37"/>
      <c r="RBX651" s="37"/>
      <c r="RBY651" s="37"/>
      <c r="RBZ651" s="37"/>
      <c r="RCA651" s="37"/>
      <c r="RCB651" s="37"/>
      <c r="RCC651" s="37"/>
      <c r="RCD651" s="37"/>
      <c r="RCE651" s="37"/>
      <c r="RCF651" s="37"/>
      <c r="RCG651" s="37"/>
      <c r="RCH651" s="37"/>
      <c r="RCI651" s="37"/>
      <c r="RCJ651" s="37"/>
      <c r="RCK651" s="37"/>
      <c r="RCL651" s="37"/>
      <c r="RCM651" s="37"/>
      <c r="RCN651" s="37"/>
      <c r="RCO651" s="37"/>
      <c r="RCP651" s="37"/>
      <c r="RCQ651" s="37"/>
      <c r="RCR651" s="37"/>
      <c r="RCS651" s="37"/>
      <c r="RCT651" s="37"/>
      <c r="RCU651" s="37"/>
      <c r="RCV651" s="37"/>
      <c r="RCW651" s="37"/>
      <c r="RCX651" s="37"/>
      <c r="RCY651" s="37"/>
      <c r="RCZ651" s="37"/>
      <c r="RDA651" s="37"/>
      <c r="RDB651" s="37"/>
      <c r="RDC651" s="37"/>
      <c r="RDD651" s="37"/>
      <c r="RDE651" s="37"/>
      <c r="RDF651" s="37"/>
      <c r="RDG651" s="37"/>
      <c r="RDH651" s="37"/>
      <c r="RDI651" s="37"/>
      <c r="RDJ651" s="37"/>
      <c r="RDK651" s="37"/>
      <c r="RDL651" s="37"/>
      <c r="RDM651" s="37"/>
      <c r="RDN651" s="37"/>
      <c r="RDO651" s="37"/>
      <c r="RDP651" s="37"/>
      <c r="RDQ651" s="37"/>
      <c r="RDR651" s="37"/>
      <c r="RDS651" s="37"/>
      <c r="RDT651" s="37"/>
      <c r="RDU651" s="37"/>
      <c r="RDV651" s="37"/>
      <c r="RDW651" s="37"/>
      <c r="RDX651" s="37"/>
      <c r="RDY651" s="37"/>
      <c r="RDZ651" s="37"/>
      <c r="REA651" s="37"/>
      <c r="REB651" s="37"/>
      <c r="REC651" s="37"/>
      <c r="RED651" s="37"/>
      <c r="REE651" s="37"/>
      <c r="REF651" s="37"/>
      <c r="REG651" s="37"/>
      <c r="REH651" s="37"/>
      <c r="REI651" s="37"/>
      <c r="REJ651" s="37"/>
      <c r="REK651" s="37"/>
      <c r="REL651" s="37"/>
      <c r="REM651" s="37"/>
      <c r="REN651" s="37"/>
      <c r="REO651" s="37"/>
      <c r="REP651" s="37"/>
      <c r="REQ651" s="37"/>
      <c r="RER651" s="37"/>
      <c r="RES651" s="37"/>
      <c r="RET651" s="37"/>
      <c r="REU651" s="37"/>
      <c r="REV651" s="37"/>
      <c r="REW651" s="37"/>
      <c r="REX651" s="37"/>
      <c r="REY651" s="37"/>
      <c r="REZ651" s="37"/>
      <c r="RFA651" s="37"/>
      <c r="RFB651" s="37"/>
      <c r="RFC651" s="37"/>
      <c r="RFD651" s="37"/>
      <c r="RFE651" s="37"/>
      <c r="RFF651" s="37"/>
      <c r="RFG651" s="37"/>
      <c r="RFH651" s="37"/>
      <c r="RFI651" s="37"/>
      <c r="RFJ651" s="37"/>
      <c r="RFK651" s="37"/>
      <c r="RFL651" s="37"/>
      <c r="RFM651" s="37"/>
      <c r="RFN651" s="37"/>
      <c r="RFO651" s="37"/>
      <c r="RFP651" s="37"/>
      <c r="RFQ651" s="37"/>
      <c r="RFR651" s="37"/>
      <c r="RFS651" s="37"/>
      <c r="RFT651" s="37"/>
      <c r="RFU651" s="37"/>
      <c r="RFV651" s="37"/>
      <c r="RFW651" s="37"/>
      <c r="RFX651" s="37"/>
      <c r="RFY651" s="37"/>
      <c r="RFZ651" s="37"/>
      <c r="RGA651" s="37"/>
      <c r="RGB651" s="37"/>
      <c r="RGC651" s="37"/>
      <c r="RGD651" s="37"/>
      <c r="RGE651" s="37"/>
      <c r="RGF651" s="37"/>
      <c r="RGG651" s="37"/>
      <c r="RGH651" s="37"/>
      <c r="RGI651" s="37"/>
      <c r="RGJ651" s="37"/>
      <c r="RGK651" s="37"/>
      <c r="RGL651" s="37"/>
      <c r="RGM651" s="37"/>
      <c r="RGN651" s="37"/>
      <c r="RGO651" s="37"/>
      <c r="RGP651" s="37"/>
      <c r="RGQ651" s="37"/>
      <c r="RGR651" s="37"/>
      <c r="RGS651" s="37"/>
      <c r="RGT651" s="37"/>
      <c r="RGU651" s="37"/>
      <c r="RGV651" s="37"/>
      <c r="RGW651" s="37"/>
      <c r="RGX651" s="37"/>
      <c r="RGY651" s="37"/>
      <c r="RGZ651" s="37"/>
      <c r="RHA651" s="37"/>
      <c r="RHB651" s="37"/>
      <c r="RHC651" s="37"/>
      <c r="RHD651" s="37"/>
      <c r="RHE651" s="37"/>
      <c r="RHF651" s="37"/>
      <c r="RHG651" s="37"/>
      <c r="RHH651" s="37"/>
      <c r="RHI651" s="37"/>
      <c r="RHJ651" s="37"/>
      <c r="RHK651" s="37"/>
      <c r="RHL651" s="37"/>
      <c r="RHM651" s="37"/>
      <c r="RHN651" s="37"/>
      <c r="RHO651" s="37"/>
      <c r="RHP651" s="37"/>
      <c r="RHQ651" s="37"/>
      <c r="RHR651" s="37"/>
      <c r="RHS651" s="37"/>
      <c r="RHT651" s="37"/>
      <c r="RHU651" s="37"/>
      <c r="RHV651" s="37"/>
      <c r="RHW651" s="37"/>
      <c r="RHX651" s="37"/>
      <c r="RHY651" s="37"/>
      <c r="RHZ651" s="37"/>
      <c r="RIA651" s="37"/>
      <c r="RIB651" s="37"/>
      <c r="RIC651" s="37"/>
      <c r="RID651" s="37"/>
      <c r="RIE651" s="37"/>
      <c r="RIF651" s="37"/>
      <c r="RIG651" s="37"/>
      <c r="RIH651" s="37"/>
      <c r="RII651" s="37"/>
      <c r="RIJ651" s="37"/>
      <c r="RIK651" s="37"/>
      <c r="RIL651" s="37"/>
      <c r="RIM651" s="37"/>
      <c r="RIN651" s="37"/>
      <c r="RIO651" s="37"/>
      <c r="RIP651" s="37"/>
      <c r="RIQ651" s="37"/>
      <c r="RIR651" s="37"/>
      <c r="RIS651" s="37"/>
      <c r="RIT651" s="37"/>
      <c r="RIU651" s="37"/>
      <c r="RIV651" s="37"/>
      <c r="RIW651" s="37"/>
      <c r="RIX651" s="37"/>
      <c r="RIY651" s="37"/>
      <c r="RIZ651" s="37"/>
      <c r="RJA651" s="37"/>
      <c r="RJB651" s="37"/>
      <c r="RJC651" s="37"/>
      <c r="RJD651" s="37"/>
      <c r="RJE651" s="37"/>
      <c r="RJF651" s="37"/>
      <c r="RJG651" s="37"/>
      <c r="RJH651" s="37"/>
      <c r="RJI651" s="37"/>
      <c r="RJJ651" s="37"/>
      <c r="RJK651" s="37"/>
      <c r="RJL651" s="37"/>
      <c r="RJM651" s="37"/>
      <c r="RJN651" s="37"/>
      <c r="RJO651" s="37"/>
      <c r="RJP651" s="37"/>
      <c r="RJQ651" s="37"/>
      <c r="RJR651" s="37"/>
      <c r="RJS651" s="37"/>
      <c r="RJT651" s="37"/>
      <c r="RJU651" s="37"/>
      <c r="RJV651" s="37"/>
      <c r="RJW651" s="37"/>
      <c r="RJX651" s="37"/>
      <c r="RJY651" s="37"/>
      <c r="RJZ651" s="37"/>
      <c r="RKA651" s="37"/>
      <c r="RKB651" s="37"/>
      <c r="RKC651" s="37"/>
      <c r="RKD651" s="37"/>
      <c r="RKE651" s="37"/>
      <c r="RKF651" s="37"/>
      <c r="RKG651" s="37"/>
      <c r="RKH651" s="37"/>
      <c r="RKI651" s="37"/>
      <c r="RKJ651" s="37"/>
      <c r="RKK651" s="37"/>
      <c r="RKL651" s="37"/>
      <c r="RKM651" s="37"/>
      <c r="RKN651" s="37"/>
      <c r="RKO651" s="37"/>
      <c r="RKP651" s="37"/>
      <c r="RKQ651" s="37"/>
      <c r="RKR651" s="37"/>
      <c r="RKS651" s="37"/>
      <c r="RKT651" s="37"/>
      <c r="RKU651" s="37"/>
      <c r="RKV651" s="37"/>
      <c r="RKW651" s="37"/>
      <c r="RKX651" s="37"/>
      <c r="RKY651" s="37"/>
      <c r="RKZ651" s="37"/>
      <c r="RLA651" s="37"/>
      <c r="RLB651" s="37"/>
      <c r="RLC651" s="37"/>
      <c r="RLD651" s="37"/>
      <c r="RLE651" s="37"/>
      <c r="RLF651" s="37"/>
      <c r="RLG651" s="37"/>
      <c r="RLH651" s="37"/>
      <c r="RLI651" s="37"/>
      <c r="RLJ651" s="37"/>
      <c r="RLK651" s="37"/>
      <c r="RLL651" s="37"/>
      <c r="RLM651" s="37"/>
      <c r="RLN651" s="37"/>
      <c r="RLO651" s="37"/>
      <c r="RLP651" s="37"/>
      <c r="RLQ651" s="37"/>
      <c r="RLR651" s="37"/>
      <c r="RLS651" s="37"/>
      <c r="RLT651" s="37"/>
      <c r="RLU651" s="37"/>
      <c r="RLV651" s="37"/>
      <c r="RLW651" s="37"/>
      <c r="RLX651" s="37"/>
      <c r="RLY651" s="37"/>
      <c r="RLZ651" s="37"/>
      <c r="RMA651" s="37"/>
      <c r="RMB651" s="37"/>
      <c r="RMC651" s="37"/>
      <c r="RMD651" s="37"/>
      <c r="RME651" s="37"/>
      <c r="RMF651" s="37"/>
      <c r="RMG651" s="37"/>
      <c r="RMH651" s="37"/>
      <c r="RMI651" s="37"/>
      <c r="RMJ651" s="37"/>
      <c r="RMK651" s="37"/>
      <c r="RML651" s="37"/>
      <c r="RMM651" s="37"/>
      <c r="RMN651" s="37"/>
      <c r="RMO651" s="37"/>
      <c r="RMP651" s="37"/>
      <c r="RMQ651" s="37"/>
      <c r="RMR651" s="37"/>
      <c r="RMS651" s="37"/>
      <c r="RMT651" s="37"/>
      <c r="RMU651" s="37"/>
      <c r="RMV651" s="37"/>
      <c r="RMW651" s="37"/>
      <c r="RMX651" s="37"/>
      <c r="RMY651" s="37"/>
      <c r="RMZ651" s="37"/>
      <c r="RNA651" s="37"/>
      <c r="RNB651" s="37"/>
      <c r="RNC651" s="37"/>
      <c r="RND651" s="37"/>
      <c r="RNE651" s="37"/>
      <c r="RNF651" s="37"/>
      <c r="RNG651" s="37"/>
      <c r="RNH651" s="37"/>
      <c r="RNI651" s="37"/>
      <c r="RNJ651" s="37"/>
      <c r="RNK651" s="37"/>
      <c r="RNL651" s="37"/>
      <c r="RNM651" s="37"/>
      <c r="RNN651" s="37"/>
      <c r="RNO651" s="37"/>
      <c r="RNP651" s="37"/>
      <c r="RNQ651" s="37"/>
      <c r="RNR651" s="37"/>
      <c r="RNS651" s="37"/>
      <c r="RNT651" s="37"/>
      <c r="RNU651" s="37"/>
      <c r="RNV651" s="37"/>
      <c r="RNW651" s="37"/>
      <c r="RNX651" s="37"/>
      <c r="RNY651" s="37"/>
      <c r="RNZ651" s="37"/>
      <c r="ROA651" s="37"/>
      <c r="ROB651" s="37"/>
      <c r="ROC651" s="37"/>
      <c r="ROD651" s="37"/>
      <c r="ROE651" s="37"/>
      <c r="ROF651" s="37"/>
      <c r="ROG651" s="37"/>
      <c r="ROH651" s="37"/>
      <c r="ROI651" s="37"/>
      <c r="ROJ651" s="37"/>
      <c r="ROK651" s="37"/>
      <c r="ROL651" s="37"/>
      <c r="ROM651" s="37"/>
      <c r="RON651" s="37"/>
      <c r="ROO651" s="37"/>
      <c r="ROP651" s="37"/>
      <c r="ROQ651" s="37"/>
      <c r="ROR651" s="37"/>
      <c r="ROS651" s="37"/>
      <c r="ROT651" s="37"/>
      <c r="ROU651" s="37"/>
      <c r="ROV651" s="37"/>
      <c r="ROW651" s="37"/>
      <c r="ROX651" s="37"/>
      <c r="ROY651" s="37"/>
      <c r="ROZ651" s="37"/>
      <c r="RPA651" s="37"/>
      <c r="RPB651" s="37"/>
      <c r="RPC651" s="37"/>
      <c r="RPD651" s="37"/>
      <c r="RPE651" s="37"/>
      <c r="RPF651" s="37"/>
      <c r="RPG651" s="37"/>
      <c r="RPH651" s="37"/>
      <c r="RPI651" s="37"/>
      <c r="RPJ651" s="37"/>
      <c r="RPK651" s="37"/>
      <c r="RPL651" s="37"/>
      <c r="RPM651" s="37"/>
      <c r="RPN651" s="37"/>
      <c r="RPO651" s="37"/>
      <c r="RPP651" s="37"/>
      <c r="RPQ651" s="37"/>
      <c r="RPR651" s="37"/>
      <c r="RPS651" s="37"/>
      <c r="RPT651" s="37"/>
      <c r="RPU651" s="37"/>
      <c r="RPV651" s="37"/>
      <c r="RPW651" s="37"/>
      <c r="RPX651" s="37"/>
      <c r="RPY651" s="37"/>
      <c r="RPZ651" s="37"/>
      <c r="RQA651" s="37"/>
      <c r="RQB651" s="37"/>
      <c r="RQC651" s="37"/>
      <c r="RQD651" s="37"/>
      <c r="RQE651" s="37"/>
      <c r="RQF651" s="37"/>
      <c r="RQG651" s="37"/>
      <c r="RQH651" s="37"/>
      <c r="RQI651" s="37"/>
      <c r="RQJ651" s="37"/>
      <c r="RQK651" s="37"/>
      <c r="RQL651" s="37"/>
      <c r="RQM651" s="37"/>
      <c r="RQN651" s="37"/>
      <c r="RQO651" s="37"/>
      <c r="RQP651" s="37"/>
      <c r="RQQ651" s="37"/>
      <c r="RQR651" s="37"/>
      <c r="RQS651" s="37"/>
      <c r="RQT651" s="37"/>
      <c r="RQU651" s="37"/>
      <c r="RQV651" s="37"/>
      <c r="RQW651" s="37"/>
      <c r="RQX651" s="37"/>
      <c r="RQY651" s="37"/>
      <c r="RQZ651" s="37"/>
      <c r="RRA651" s="37"/>
      <c r="RRB651" s="37"/>
      <c r="RRC651" s="37"/>
      <c r="RRD651" s="37"/>
      <c r="RRE651" s="37"/>
      <c r="RRF651" s="37"/>
      <c r="RRG651" s="37"/>
      <c r="RRH651" s="37"/>
      <c r="RRI651" s="37"/>
      <c r="RRJ651" s="37"/>
      <c r="RRK651" s="37"/>
      <c r="RRL651" s="37"/>
      <c r="RRM651" s="37"/>
      <c r="RRN651" s="37"/>
      <c r="RRO651" s="37"/>
      <c r="RRP651" s="37"/>
      <c r="RRQ651" s="37"/>
      <c r="RRR651" s="37"/>
      <c r="RRS651" s="37"/>
      <c r="RRT651" s="37"/>
      <c r="RRU651" s="37"/>
      <c r="RRV651" s="37"/>
      <c r="RRW651" s="37"/>
      <c r="RRX651" s="37"/>
      <c r="RRY651" s="37"/>
      <c r="RRZ651" s="37"/>
      <c r="RSA651" s="37"/>
      <c r="RSB651" s="37"/>
      <c r="RSC651" s="37"/>
      <c r="RSD651" s="37"/>
      <c r="RSE651" s="37"/>
      <c r="RSF651" s="37"/>
      <c r="RSG651" s="37"/>
      <c r="RSH651" s="37"/>
      <c r="RSI651" s="37"/>
      <c r="RSJ651" s="37"/>
      <c r="RSK651" s="37"/>
      <c r="RSL651" s="37"/>
      <c r="RSM651" s="37"/>
      <c r="RSN651" s="37"/>
      <c r="RSO651" s="37"/>
      <c r="RSP651" s="37"/>
      <c r="RSQ651" s="37"/>
      <c r="RSR651" s="37"/>
      <c r="RSS651" s="37"/>
      <c r="RST651" s="37"/>
      <c r="RSU651" s="37"/>
      <c r="RSV651" s="37"/>
      <c r="RSW651" s="37"/>
      <c r="RSX651" s="37"/>
      <c r="RSY651" s="37"/>
      <c r="RSZ651" s="37"/>
      <c r="RTA651" s="37"/>
      <c r="RTB651" s="37"/>
      <c r="RTC651" s="37"/>
      <c r="RTD651" s="37"/>
      <c r="RTE651" s="37"/>
      <c r="RTF651" s="37"/>
      <c r="RTG651" s="37"/>
      <c r="RTH651" s="37"/>
      <c r="RTI651" s="37"/>
      <c r="RTJ651" s="37"/>
      <c r="RTK651" s="37"/>
      <c r="RTL651" s="37"/>
      <c r="RTM651" s="37"/>
      <c r="RTN651" s="37"/>
      <c r="RTO651" s="37"/>
      <c r="RTP651" s="37"/>
      <c r="RTQ651" s="37"/>
      <c r="RTR651" s="37"/>
      <c r="RTS651" s="37"/>
      <c r="RTT651" s="37"/>
      <c r="RTU651" s="37"/>
      <c r="RTV651" s="37"/>
      <c r="RTW651" s="37"/>
      <c r="RTX651" s="37"/>
      <c r="RTY651" s="37"/>
      <c r="RTZ651" s="37"/>
      <c r="RUA651" s="37"/>
      <c r="RUB651" s="37"/>
      <c r="RUC651" s="37"/>
      <c r="RUD651" s="37"/>
      <c r="RUE651" s="37"/>
      <c r="RUF651" s="37"/>
      <c r="RUG651" s="37"/>
      <c r="RUH651" s="37"/>
      <c r="RUI651" s="37"/>
      <c r="RUJ651" s="37"/>
      <c r="RUK651" s="37"/>
      <c r="RUL651" s="37"/>
      <c r="RUM651" s="37"/>
      <c r="RUN651" s="37"/>
      <c r="RUO651" s="37"/>
      <c r="RUP651" s="37"/>
      <c r="RUQ651" s="37"/>
      <c r="RUR651" s="37"/>
      <c r="RUS651" s="37"/>
      <c r="RUT651" s="37"/>
      <c r="RUU651" s="37"/>
      <c r="RUV651" s="37"/>
      <c r="RUW651" s="37"/>
      <c r="RUX651" s="37"/>
      <c r="RUY651" s="37"/>
      <c r="RUZ651" s="37"/>
      <c r="RVA651" s="37"/>
      <c r="RVB651" s="37"/>
      <c r="RVC651" s="37"/>
      <c r="RVD651" s="37"/>
      <c r="RVE651" s="37"/>
      <c r="RVF651" s="37"/>
      <c r="RVG651" s="37"/>
      <c r="RVH651" s="37"/>
      <c r="RVI651" s="37"/>
      <c r="RVJ651" s="37"/>
      <c r="RVK651" s="37"/>
      <c r="RVL651" s="37"/>
      <c r="RVM651" s="37"/>
      <c r="RVN651" s="37"/>
      <c r="RVO651" s="37"/>
      <c r="RVP651" s="37"/>
      <c r="RVQ651" s="37"/>
      <c r="RVR651" s="37"/>
      <c r="RVS651" s="37"/>
      <c r="RVT651" s="37"/>
      <c r="RVU651" s="37"/>
      <c r="RVV651" s="37"/>
      <c r="RVW651" s="37"/>
      <c r="RVX651" s="37"/>
      <c r="RVY651" s="37"/>
      <c r="RVZ651" s="37"/>
      <c r="RWA651" s="37"/>
      <c r="RWB651" s="37"/>
      <c r="RWC651" s="37"/>
      <c r="RWD651" s="37"/>
      <c r="RWE651" s="37"/>
      <c r="RWF651" s="37"/>
      <c r="RWG651" s="37"/>
      <c r="RWH651" s="37"/>
      <c r="RWI651" s="37"/>
      <c r="RWJ651" s="37"/>
      <c r="RWK651" s="37"/>
      <c r="RWL651" s="37"/>
      <c r="RWM651" s="37"/>
      <c r="RWN651" s="37"/>
      <c r="RWO651" s="37"/>
      <c r="RWP651" s="37"/>
      <c r="RWQ651" s="37"/>
      <c r="RWR651" s="37"/>
      <c r="RWS651" s="37"/>
      <c r="RWT651" s="37"/>
      <c r="RWU651" s="37"/>
      <c r="RWV651" s="37"/>
      <c r="RWW651" s="37"/>
      <c r="RWX651" s="37"/>
      <c r="RWY651" s="37"/>
      <c r="RWZ651" s="37"/>
      <c r="RXA651" s="37"/>
      <c r="RXB651" s="37"/>
      <c r="RXC651" s="37"/>
      <c r="RXD651" s="37"/>
      <c r="RXE651" s="37"/>
      <c r="RXF651" s="37"/>
      <c r="RXG651" s="37"/>
      <c r="RXH651" s="37"/>
      <c r="RXI651" s="37"/>
      <c r="RXJ651" s="37"/>
      <c r="RXK651" s="37"/>
      <c r="RXL651" s="37"/>
      <c r="RXM651" s="37"/>
      <c r="RXN651" s="37"/>
      <c r="RXO651" s="37"/>
      <c r="RXP651" s="37"/>
      <c r="RXQ651" s="37"/>
      <c r="RXR651" s="37"/>
      <c r="RXS651" s="37"/>
      <c r="RXT651" s="37"/>
      <c r="RXU651" s="37"/>
      <c r="RXV651" s="37"/>
      <c r="RXW651" s="37"/>
      <c r="RXX651" s="37"/>
      <c r="RXY651" s="37"/>
      <c r="RXZ651" s="37"/>
      <c r="RYA651" s="37"/>
      <c r="RYB651" s="37"/>
      <c r="RYC651" s="37"/>
      <c r="RYD651" s="37"/>
      <c r="RYE651" s="37"/>
      <c r="RYF651" s="37"/>
      <c r="RYG651" s="37"/>
      <c r="RYH651" s="37"/>
      <c r="RYI651" s="37"/>
      <c r="RYJ651" s="37"/>
      <c r="RYK651" s="37"/>
      <c r="RYL651" s="37"/>
      <c r="RYM651" s="37"/>
      <c r="RYN651" s="37"/>
      <c r="RYO651" s="37"/>
      <c r="RYP651" s="37"/>
      <c r="RYQ651" s="37"/>
      <c r="RYR651" s="37"/>
      <c r="RYS651" s="37"/>
      <c r="RYT651" s="37"/>
      <c r="RYU651" s="37"/>
      <c r="RYV651" s="37"/>
      <c r="RYW651" s="37"/>
      <c r="RYX651" s="37"/>
      <c r="RYY651" s="37"/>
      <c r="RYZ651" s="37"/>
      <c r="RZA651" s="37"/>
      <c r="RZB651" s="37"/>
      <c r="RZC651" s="37"/>
      <c r="RZD651" s="37"/>
      <c r="RZE651" s="37"/>
      <c r="RZF651" s="37"/>
      <c r="RZG651" s="37"/>
      <c r="RZH651" s="37"/>
      <c r="RZI651" s="37"/>
      <c r="RZJ651" s="37"/>
      <c r="RZK651" s="37"/>
      <c r="RZL651" s="37"/>
      <c r="RZM651" s="37"/>
      <c r="RZN651" s="37"/>
      <c r="RZO651" s="37"/>
      <c r="RZP651" s="37"/>
      <c r="RZQ651" s="37"/>
      <c r="RZR651" s="37"/>
      <c r="RZS651" s="37"/>
      <c r="RZT651" s="37"/>
      <c r="RZU651" s="37"/>
      <c r="RZV651" s="37"/>
      <c r="RZW651" s="37"/>
      <c r="RZX651" s="37"/>
      <c r="RZY651" s="37"/>
      <c r="RZZ651" s="37"/>
      <c r="SAA651" s="37"/>
      <c r="SAB651" s="37"/>
      <c r="SAC651" s="37"/>
      <c r="SAD651" s="37"/>
      <c r="SAE651" s="37"/>
      <c r="SAF651" s="37"/>
      <c r="SAG651" s="37"/>
      <c r="SAH651" s="37"/>
      <c r="SAI651" s="37"/>
      <c r="SAJ651" s="37"/>
      <c r="SAK651" s="37"/>
      <c r="SAL651" s="37"/>
      <c r="SAM651" s="37"/>
      <c r="SAN651" s="37"/>
      <c r="SAO651" s="37"/>
      <c r="SAP651" s="37"/>
      <c r="SAQ651" s="37"/>
      <c r="SAR651" s="37"/>
      <c r="SAS651" s="37"/>
      <c r="SAT651" s="37"/>
      <c r="SAU651" s="37"/>
      <c r="SAV651" s="37"/>
      <c r="SAW651" s="37"/>
      <c r="SAX651" s="37"/>
      <c r="SAY651" s="37"/>
      <c r="SAZ651" s="37"/>
      <c r="SBA651" s="37"/>
      <c r="SBB651" s="37"/>
      <c r="SBC651" s="37"/>
      <c r="SBD651" s="37"/>
      <c r="SBE651" s="37"/>
      <c r="SBF651" s="37"/>
      <c r="SBG651" s="37"/>
      <c r="SBH651" s="37"/>
      <c r="SBI651" s="37"/>
      <c r="SBJ651" s="37"/>
      <c r="SBK651" s="37"/>
      <c r="SBL651" s="37"/>
      <c r="SBM651" s="37"/>
      <c r="SBN651" s="37"/>
      <c r="SBO651" s="37"/>
      <c r="SBP651" s="37"/>
      <c r="SBQ651" s="37"/>
      <c r="SBR651" s="37"/>
      <c r="SBS651" s="37"/>
      <c r="SBT651" s="37"/>
      <c r="SBU651" s="37"/>
      <c r="SBV651" s="37"/>
      <c r="SBW651" s="37"/>
      <c r="SBX651" s="37"/>
      <c r="SBY651" s="37"/>
      <c r="SBZ651" s="37"/>
      <c r="SCA651" s="37"/>
      <c r="SCB651" s="37"/>
      <c r="SCC651" s="37"/>
      <c r="SCD651" s="37"/>
      <c r="SCE651" s="37"/>
      <c r="SCF651" s="37"/>
      <c r="SCG651" s="37"/>
      <c r="SCH651" s="37"/>
      <c r="SCI651" s="37"/>
      <c r="SCJ651" s="37"/>
      <c r="SCK651" s="37"/>
      <c r="SCL651" s="37"/>
      <c r="SCM651" s="37"/>
      <c r="SCN651" s="37"/>
      <c r="SCO651" s="37"/>
      <c r="SCP651" s="37"/>
      <c r="SCQ651" s="37"/>
      <c r="SCR651" s="37"/>
      <c r="SCS651" s="37"/>
      <c r="SCT651" s="37"/>
      <c r="SCU651" s="37"/>
      <c r="SCV651" s="37"/>
      <c r="SCW651" s="37"/>
      <c r="SCX651" s="37"/>
      <c r="SCY651" s="37"/>
      <c r="SCZ651" s="37"/>
      <c r="SDA651" s="37"/>
      <c r="SDB651" s="37"/>
      <c r="SDC651" s="37"/>
      <c r="SDD651" s="37"/>
      <c r="SDE651" s="37"/>
      <c r="SDF651" s="37"/>
      <c r="SDG651" s="37"/>
      <c r="SDH651" s="37"/>
      <c r="SDI651" s="37"/>
      <c r="SDJ651" s="37"/>
      <c r="SDK651" s="37"/>
      <c r="SDL651" s="37"/>
      <c r="SDM651" s="37"/>
      <c r="SDN651" s="37"/>
      <c r="SDO651" s="37"/>
      <c r="SDP651" s="37"/>
      <c r="SDQ651" s="37"/>
      <c r="SDR651" s="37"/>
      <c r="SDS651" s="37"/>
      <c r="SDT651" s="37"/>
      <c r="SDU651" s="37"/>
      <c r="SDV651" s="37"/>
      <c r="SDW651" s="37"/>
      <c r="SDX651" s="37"/>
      <c r="SDY651" s="37"/>
      <c r="SDZ651" s="37"/>
      <c r="SEA651" s="37"/>
      <c r="SEB651" s="37"/>
      <c r="SEC651" s="37"/>
      <c r="SED651" s="37"/>
      <c r="SEE651" s="37"/>
      <c r="SEF651" s="37"/>
      <c r="SEG651" s="37"/>
      <c r="SEH651" s="37"/>
      <c r="SEI651" s="37"/>
      <c r="SEJ651" s="37"/>
      <c r="SEK651" s="37"/>
      <c r="SEL651" s="37"/>
      <c r="SEM651" s="37"/>
      <c r="SEN651" s="37"/>
      <c r="SEO651" s="37"/>
      <c r="SEP651" s="37"/>
      <c r="SEQ651" s="37"/>
      <c r="SER651" s="37"/>
      <c r="SES651" s="37"/>
      <c r="SET651" s="37"/>
      <c r="SEU651" s="37"/>
      <c r="SEV651" s="37"/>
      <c r="SEW651" s="37"/>
      <c r="SEX651" s="37"/>
      <c r="SEY651" s="37"/>
      <c r="SEZ651" s="37"/>
      <c r="SFA651" s="37"/>
      <c r="SFB651" s="37"/>
      <c r="SFC651" s="37"/>
      <c r="SFD651" s="37"/>
      <c r="SFE651" s="37"/>
      <c r="SFF651" s="37"/>
      <c r="SFG651" s="37"/>
      <c r="SFH651" s="37"/>
      <c r="SFI651" s="37"/>
      <c r="SFJ651" s="37"/>
      <c r="SFK651" s="37"/>
      <c r="SFL651" s="37"/>
      <c r="SFM651" s="37"/>
      <c r="SFN651" s="37"/>
      <c r="SFO651" s="37"/>
      <c r="SFP651" s="37"/>
      <c r="SFQ651" s="37"/>
      <c r="SFR651" s="37"/>
      <c r="SFS651" s="37"/>
      <c r="SFT651" s="37"/>
      <c r="SFU651" s="37"/>
      <c r="SFV651" s="37"/>
      <c r="SFW651" s="37"/>
      <c r="SFX651" s="37"/>
      <c r="SFY651" s="37"/>
      <c r="SFZ651" s="37"/>
      <c r="SGA651" s="37"/>
      <c r="SGB651" s="37"/>
      <c r="SGC651" s="37"/>
      <c r="SGD651" s="37"/>
      <c r="SGE651" s="37"/>
      <c r="SGF651" s="37"/>
      <c r="SGG651" s="37"/>
      <c r="SGH651" s="37"/>
      <c r="SGI651" s="37"/>
      <c r="SGJ651" s="37"/>
      <c r="SGK651" s="37"/>
      <c r="SGL651" s="37"/>
      <c r="SGM651" s="37"/>
      <c r="SGN651" s="37"/>
      <c r="SGO651" s="37"/>
      <c r="SGP651" s="37"/>
      <c r="SGQ651" s="37"/>
      <c r="SGR651" s="37"/>
      <c r="SGS651" s="37"/>
      <c r="SGT651" s="37"/>
      <c r="SGU651" s="37"/>
      <c r="SGV651" s="37"/>
      <c r="SGW651" s="37"/>
      <c r="SGX651" s="37"/>
      <c r="SGY651" s="37"/>
      <c r="SGZ651" s="37"/>
      <c r="SHA651" s="37"/>
      <c r="SHB651" s="37"/>
      <c r="SHC651" s="37"/>
      <c r="SHD651" s="37"/>
      <c r="SHE651" s="37"/>
      <c r="SHF651" s="37"/>
      <c r="SHG651" s="37"/>
      <c r="SHH651" s="37"/>
      <c r="SHI651" s="37"/>
      <c r="SHJ651" s="37"/>
      <c r="SHK651" s="37"/>
      <c r="SHL651" s="37"/>
      <c r="SHM651" s="37"/>
      <c r="SHN651" s="37"/>
      <c r="SHO651" s="37"/>
      <c r="SHP651" s="37"/>
      <c r="SHQ651" s="37"/>
      <c r="SHR651" s="37"/>
      <c r="SHS651" s="37"/>
      <c r="SHT651" s="37"/>
      <c r="SHU651" s="37"/>
      <c r="SHV651" s="37"/>
      <c r="SHW651" s="37"/>
      <c r="SHX651" s="37"/>
      <c r="SHY651" s="37"/>
      <c r="SHZ651" s="37"/>
      <c r="SIA651" s="37"/>
      <c r="SIB651" s="37"/>
      <c r="SIC651" s="37"/>
      <c r="SID651" s="37"/>
      <c r="SIE651" s="37"/>
      <c r="SIF651" s="37"/>
      <c r="SIG651" s="37"/>
      <c r="SIH651" s="37"/>
      <c r="SII651" s="37"/>
      <c r="SIJ651" s="37"/>
      <c r="SIK651" s="37"/>
      <c r="SIL651" s="37"/>
      <c r="SIM651" s="37"/>
      <c r="SIN651" s="37"/>
      <c r="SIO651" s="37"/>
      <c r="SIP651" s="37"/>
      <c r="SIQ651" s="37"/>
      <c r="SIR651" s="37"/>
      <c r="SIS651" s="37"/>
      <c r="SIT651" s="37"/>
      <c r="SIU651" s="37"/>
      <c r="SIV651" s="37"/>
      <c r="SIW651" s="37"/>
      <c r="SIX651" s="37"/>
      <c r="SIY651" s="37"/>
      <c r="SIZ651" s="37"/>
      <c r="SJA651" s="37"/>
      <c r="SJB651" s="37"/>
      <c r="SJC651" s="37"/>
      <c r="SJD651" s="37"/>
      <c r="SJE651" s="37"/>
      <c r="SJF651" s="37"/>
      <c r="SJG651" s="37"/>
      <c r="SJH651" s="37"/>
      <c r="SJI651" s="37"/>
      <c r="SJJ651" s="37"/>
      <c r="SJK651" s="37"/>
      <c r="SJL651" s="37"/>
      <c r="SJM651" s="37"/>
      <c r="SJN651" s="37"/>
      <c r="SJO651" s="37"/>
      <c r="SJP651" s="37"/>
      <c r="SJQ651" s="37"/>
      <c r="SJR651" s="37"/>
      <c r="SJS651" s="37"/>
      <c r="SJT651" s="37"/>
      <c r="SJU651" s="37"/>
      <c r="SJV651" s="37"/>
      <c r="SJW651" s="37"/>
      <c r="SJX651" s="37"/>
      <c r="SJY651" s="37"/>
      <c r="SJZ651" s="37"/>
      <c r="SKA651" s="37"/>
      <c r="SKB651" s="37"/>
      <c r="SKC651" s="37"/>
      <c r="SKD651" s="37"/>
      <c r="SKE651" s="37"/>
      <c r="SKF651" s="37"/>
      <c r="SKG651" s="37"/>
      <c r="SKH651" s="37"/>
      <c r="SKI651" s="37"/>
      <c r="SKJ651" s="37"/>
      <c r="SKK651" s="37"/>
      <c r="SKL651" s="37"/>
      <c r="SKM651" s="37"/>
      <c r="SKN651" s="37"/>
      <c r="SKO651" s="37"/>
      <c r="SKP651" s="37"/>
      <c r="SKQ651" s="37"/>
      <c r="SKR651" s="37"/>
      <c r="SKS651" s="37"/>
      <c r="SKT651" s="37"/>
      <c r="SKU651" s="37"/>
      <c r="SKV651" s="37"/>
      <c r="SKW651" s="37"/>
      <c r="SKX651" s="37"/>
      <c r="SKY651" s="37"/>
      <c r="SKZ651" s="37"/>
      <c r="SLA651" s="37"/>
      <c r="SLB651" s="37"/>
      <c r="SLC651" s="37"/>
      <c r="SLD651" s="37"/>
      <c r="SLE651" s="37"/>
      <c r="SLF651" s="37"/>
      <c r="SLG651" s="37"/>
      <c r="SLH651" s="37"/>
      <c r="SLI651" s="37"/>
      <c r="SLJ651" s="37"/>
      <c r="SLK651" s="37"/>
      <c r="SLL651" s="37"/>
      <c r="SLM651" s="37"/>
      <c r="SLN651" s="37"/>
      <c r="SLO651" s="37"/>
      <c r="SLP651" s="37"/>
      <c r="SLQ651" s="37"/>
      <c r="SLR651" s="37"/>
      <c r="SLS651" s="37"/>
      <c r="SLT651" s="37"/>
      <c r="SLU651" s="37"/>
      <c r="SLV651" s="37"/>
      <c r="SLW651" s="37"/>
      <c r="SLX651" s="37"/>
      <c r="SLY651" s="37"/>
      <c r="SLZ651" s="37"/>
      <c r="SMA651" s="37"/>
      <c r="SMB651" s="37"/>
      <c r="SMC651" s="37"/>
      <c r="SMD651" s="37"/>
      <c r="SME651" s="37"/>
      <c r="SMF651" s="37"/>
      <c r="SMG651" s="37"/>
      <c r="SMH651" s="37"/>
      <c r="SMI651" s="37"/>
      <c r="SMJ651" s="37"/>
      <c r="SMK651" s="37"/>
      <c r="SML651" s="37"/>
      <c r="SMM651" s="37"/>
      <c r="SMN651" s="37"/>
      <c r="SMO651" s="37"/>
      <c r="SMP651" s="37"/>
      <c r="SMQ651" s="37"/>
      <c r="SMR651" s="37"/>
      <c r="SMS651" s="37"/>
      <c r="SMT651" s="37"/>
      <c r="SMU651" s="37"/>
      <c r="SMV651" s="37"/>
      <c r="SMW651" s="37"/>
      <c r="SMX651" s="37"/>
      <c r="SMY651" s="37"/>
      <c r="SMZ651" s="37"/>
      <c r="SNA651" s="37"/>
      <c r="SNB651" s="37"/>
      <c r="SNC651" s="37"/>
      <c r="SND651" s="37"/>
      <c r="SNE651" s="37"/>
      <c r="SNF651" s="37"/>
      <c r="SNG651" s="37"/>
      <c r="SNH651" s="37"/>
      <c r="SNI651" s="37"/>
      <c r="SNJ651" s="37"/>
      <c r="SNK651" s="37"/>
      <c r="SNL651" s="37"/>
      <c r="SNM651" s="37"/>
      <c r="SNN651" s="37"/>
      <c r="SNO651" s="37"/>
      <c r="SNP651" s="37"/>
      <c r="SNQ651" s="37"/>
      <c r="SNR651" s="37"/>
      <c r="SNS651" s="37"/>
      <c r="SNT651" s="37"/>
      <c r="SNU651" s="37"/>
      <c r="SNV651" s="37"/>
      <c r="SNW651" s="37"/>
      <c r="SNX651" s="37"/>
      <c r="SNY651" s="37"/>
      <c r="SNZ651" s="37"/>
      <c r="SOA651" s="37"/>
      <c r="SOB651" s="37"/>
      <c r="SOC651" s="37"/>
      <c r="SOD651" s="37"/>
      <c r="SOE651" s="37"/>
      <c r="SOF651" s="37"/>
      <c r="SOG651" s="37"/>
      <c r="SOH651" s="37"/>
      <c r="SOI651" s="37"/>
      <c r="SOJ651" s="37"/>
      <c r="SOK651" s="37"/>
      <c r="SOL651" s="37"/>
      <c r="SOM651" s="37"/>
      <c r="SON651" s="37"/>
      <c r="SOO651" s="37"/>
      <c r="SOP651" s="37"/>
      <c r="SOQ651" s="37"/>
      <c r="SOR651" s="37"/>
      <c r="SOS651" s="37"/>
      <c r="SOT651" s="37"/>
      <c r="SOU651" s="37"/>
      <c r="SOV651" s="37"/>
      <c r="SOW651" s="37"/>
      <c r="SOX651" s="37"/>
      <c r="SOY651" s="37"/>
      <c r="SOZ651" s="37"/>
      <c r="SPA651" s="37"/>
      <c r="SPB651" s="37"/>
      <c r="SPC651" s="37"/>
      <c r="SPD651" s="37"/>
      <c r="SPE651" s="37"/>
      <c r="SPF651" s="37"/>
      <c r="SPG651" s="37"/>
      <c r="SPH651" s="37"/>
      <c r="SPI651" s="37"/>
      <c r="SPJ651" s="37"/>
      <c r="SPK651" s="37"/>
      <c r="SPL651" s="37"/>
      <c r="SPM651" s="37"/>
      <c r="SPN651" s="37"/>
      <c r="SPO651" s="37"/>
      <c r="SPP651" s="37"/>
      <c r="SPQ651" s="37"/>
      <c r="SPR651" s="37"/>
      <c r="SPS651" s="37"/>
      <c r="SPT651" s="37"/>
      <c r="SPU651" s="37"/>
      <c r="SPV651" s="37"/>
      <c r="SPW651" s="37"/>
      <c r="SPX651" s="37"/>
      <c r="SPY651" s="37"/>
      <c r="SPZ651" s="37"/>
      <c r="SQA651" s="37"/>
      <c r="SQB651" s="37"/>
      <c r="SQC651" s="37"/>
      <c r="SQD651" s="37"/>
      <c r="SQE651" s="37"/>
      <c r="SQF651" s="37"/>
      <c r="SQG651" s="37"/>
      <c r="SQH651" s="37"/>
      <c r="SQI651" s="37"/>
      <c r="SQJ651" s="37"/>
      <c r="SQK651" s="37"/>
      <c r="SQL651" s="37"/>
      <c r="SQM651" s="37"/>
      <c r="SQN651" s="37"/>
      <c r="SQO651" s="37"/>
      <c r="SQP651" s="37"/>
      <c r="SQQ651" s="37"/>
      <c r="SQR651" s="37"/>
      <c r="SQS651" s="37"/>
      <c r="SQT651" s="37"/>
      <c r="SQU651" s="37"/>
      <c r="SQV651" s="37"/>
      <c r="SQW651" s="37"/>
      <c r="SQX651" s="37"/>
      <c r="SQY651" s="37"/>
      <c r="SQZ651" s="37"/>
      <c r="SRA651" s="37"/>
      <c r="SRB651" s="37"/>
      <c r="SRC651" s="37"/>
      <c r="SRD651" s="37"/>
      <c r="SRE651" s="37"/>
      <c r="SRF651" s="37"/>
      <c r="SRG651" s="37"/>
      <c r="SRH651" s="37"/>
      <c r="SRI651" s="37"/>
      <c r="SRJ651" s="37"/>
      <c r="SRK651" s="37"/>
      <c r="SRL651" s="37"/>
      <c r="SRM651" s="37"/>
      <c r="SRN651" s="37"/>
      <c r="SRO651" s="37"/>
      <c r="SRP651" s="37"/>
      <c r="SRQ651" s="37"/>
      <c r="SRR651" s="37"/>
      <c r="SRS651" s="37"/>
      <c r="SRT651" s="37"/>
      <c r="SRU651" s="37"/>
      <c r="SRV651" s="37"/>
      <c r="SRW651" s="37"/>
      <c r="SRX651" s="37"/>
      <c r="SRY651" s="37"/>
      <c r="SRZ651" s="37"/>
      <c r="SSA651" s="37"/>
      <c r="SSB651" s="37"/>
      <c r="SSC651" s="37"/>
      <c r="SSD651" s="37"/>
      <c r="SSE651" s="37"/>
      <c r="SSF651" s="37"/>
      <c r="SSG651" s="37"/>
      <c r="SSH651" s="37"/>
      <c r="SSI651" s="37"/>
      <c r="SSJ651" s="37"/>
      <c r="SSK651" s="37"/>
      <c r="SSL651" s="37"/>
      <c r="SSM651" s="37"/>
      <c r="SSN651" s="37"/>
      <c r="SSO651" s="37"/>
      <c r="SSP651" s="37"/>
      <c r="SSQ651" s="37"/>
      <c r="SSR651" s="37"/>
      <c r="SSS651" s="37"/>
      <c r="SST651" s="37"/>
      <c r="SSU651" s="37"/>
      <c r="SSV651" s="37"/>
      <c r="SSW651" s="37"/>
      <c r="SSX651" s="37"/>
      <c r="SSY651" s="37"/>
      <c r="SSZ651" s="37"/>
      <c r="STA651" s="37"/>
      <c r="STB651" s="37"/>
      <c r="STC651" s="37"/>
      <c r="STD651" s="37"/>
      <c r="STE651" s="37"/>
      <c r="STF651" s="37"/>
      <c r="STG651" s="37"/>
      <c r="STH651" s="37"/>
      <c r="STI651" s="37"/>
      <c r="STJ651" s="37"/>
      <c r="STK651" s="37"/>
      <c r="STL651" s="37"/>
      <c r="STM651" s="37"/>
      <c r="STN651" s="37"/>
      <c r="STO651" s="37"/>
      <c r="STP651" s="37"/>
      <c r="STQ651" s="37"/>
      <c r="STR651" s="37"/>
      <c r="STS651" s="37"/>
      <c r="STT651" s="37"/>
      <c r="STU651" s="37"/>
      <c r="STV651" s="37"/>
      <c r="STW651" s="37"/>
      <c r="STX651" s="37"/>
      <c r="STY651" s="37"/>
      <c r="STZ651" s="37"/>
      <c r="SUA651" s="37"/>
      <c r="SUB651" s="37"/>
      <c r="SUC651" s="37"/>
      <c r="SUD651" s="37"/>
      <c r="SUE651" s="37"/>
      <c r="SUF651" s="37"/>
      <c r="SUG651" s="37"/>
      <c r="SUH651" s="37"/>
      <c r="SUI651" s="37"/>
      <c r="SUJ651" s="37"/>
      <c r="SUK651" s="37"/>
      <c r="SUL651" s="37"/>
      <c r="SUM651" s="37"/>
      <c r="SUN651" s="37"/>
      <c r="SUO651" s="37"/>
      <c r="SUP651" s="37"/>
      <c r="SUQ651" s="37"/>
      <c r="SUR651" s="37"/>
      <c r="SUS651" s="37"/>
      <c r="SUT651" s="37"/>
      <c r="SUU651" s="37"/>
      <c r="SUV651" s="37"/>
      <c r="SUW651" s="37"/>
      <c r="SUX651" s="37"/>
      <c r="SUY651" s="37"/>
      <c r="SUZ651" s="37"/>
      <c r="SVA651" s="37"/>
      <c r="SVB651" s="37"/>
      <c r="SVC651" s="37"/>
      <c r="SVD651" s="37"/>
      <c r="SVE651" s="37"/>
      <c r="SVF651" s="37"/>
      <c r="SVG651" s="37"/>
      <c r="SVH651" s="37"/>
      <c r="SVI651" s="37"/>
      <c r="SVJ651" s="37"/>
      <c r="SVK651" s="37"/>
      <c r="SVL651" s="37"/>
      <c r="SVM651" s="37"/>
      <c r="SVN651" s="37"/>
      <c r="SVO651" s="37"/>
      <c r="SVP651" s="37"/>
      <c r="SVQ651" s="37"/>
      <c r="SVR651" s="37"/>
      <c r="SVS651" s="37"/>
      <c r="SVT651" s="37"/>
      <c r="SVU651" s="37"/>
      <c r="SVV651" s="37"/>
      <c r="SVW651" s="37"/>
      <c r="SVX651" s="37"/>
      <c r="SVY651" s="37"/>
      <c r="SVZ651" s="37"/>
      <c r="SWA651" s="37"/>
      <c r="SWB651" s="37"/>
      <c r="SWC651" s="37"/>
      <c r="SWD651" s="37"/>
      <c r="SWE651" s="37"/>
      <c r="SWF651" s="37"/>
      <c r="SWG651" s="37"/>
      <c r="SWH651" s="37"/>
      <c r="SWI651" s="37"/>
      <c r="SWJ651" s="37"/>
      <c r="SWK651" s="37"/>
      <c r="SWL651" s="37"/>
      <c r="SWM651" s="37"/>
      <c r="SWN651" s="37"/>
      <c r="SWO651" s="37"/>
      <c r="SWP651" s="37"/>
      <c r="SWQ651" s="37"/>
      <c r="SWR651" s="37"/>
      <c r="SWS651" s="37"/>
      <c r="SWT651" s="37"/>
      <c r="SWU651" s="37"/>
      <c r="SWV651" s="37"/>
      <c r="SWW651" s="37"/>
      <c r="SWX651" s="37"/>
      <c r="SWY651" s="37"/>
      <c r="SWZ651" s="37"/>
      <c r="SXA651" s="37"/>
      <c r="SXB651" s="37"/>
      <c r="SXC651" s="37"/>
      <c r="SXD651" s="37"/>
      <c r="SXE651" s="37"/>
      <c r="SXF651" s="37"/>
      <c r="SXG651" s="37"/>
      <c r="SXH651" s="37"/>
      <c r="SXI651" s="37"/>
      <c r="SXJ651" s="37"/>
      <c r="SXK651" s="37"/>
      <c r="SXL651" s="37"/>
      <c r="SXM651" s="37"/>
      <c r="SXN651" s="37"/>
      <c r="SXO651" s="37"/>
      <c r="SXP651" s="37"/>
      <c r="SXQ651" s="37"/>
      <c r="SXR651" s="37"/>
      <c r="SXS651" s="37"/>
      <c r="SXT651" s="37"/>
      <c r="SXU651" s="37"/>
      <c r="SXV651" s="37"/>
      <c r="SXW651" s="37"/>
      <c r="SXX651" s="37"/>
      <c r="SXY651" s="37"/>
      <c r="SXZ651" s="37"/>
      <c r="SYA651" s="37"/>
      <c r="SYB651" s="37"/>
      <c r="SYC651" s="37"/>
      <c r="SYD651" s="37"/>
      <c r="SYE651" s="37"/>
      <c r="SYF651" s="37"/>
      <c r="SYG651" s="37"/>
      <c r="SYH651" s="37"/>
      <c r="SYI651" s="37"/>
      <c r="SYJ651" s="37"/>
      <c r="SYK651" s="37"/>
      <c r="SYL651" s="37"/>
      <c r="SYM651" s="37"/>
      <c r="SYN651" s="37"/>
      <c r="SYO651" s="37"/>
      <c r="SYP651" s="37"/>
      <c r="SYQ651" s="37"/>
      <c r="SYR651" s="37"/>
      <c r="SYS651" s="37"/>
      <c r="SYT651" s="37"/>
      <c r="SYU651" s="37"/>
      <c r="SYV651" s="37"/>
      <c r="SYW651" s="37"/>
      <c r="SYX651" s="37"/>
      <c r="SYY651" s="37"/>
      <c r="SYZ651" s="37"/>
      <c r="SZA651" s="37"/>
      <c r="SZB651" s="37"/>
      <c r="SZC651" s="37"/>
      <c r="SZD651" s="37"/>
      <c r="SZE651" s="37"/>
      <c r="SZF651" s="37"/>
      <c r="SZG651" s="37"/>
      <c r="SZH651" s="37"/>
      <c r="SZI651" s="37"/>
      <c r="SZJ651" s="37"/>
      <c r="SZK651" s="37"/>
      <c r="SZL651" s="37"/>
      <c r="SZM651" s="37"/>
      <c r="SZN651" s="37"/>
      <c r="SZO651" s="37"/>
      <c r="SZP651" s="37"/>
      <c r="SZQ651" s="37"/>
      <c r="SZR651" s="37"/>
      <c r="SZS651" s="37"/>
      <c r="SZT651" s="37"/>
      <c r="SZU651" s="37"/>
      <c r="SZV651" s="37"/>
      <c r="SZW651" s="37"/>
      <c r="SZX651" s="37"/>
      <c r="SZY651" s="37"/>
      <c r="SZZ651" s="37"/>
      <c r="TAA651" s="37"/>
      <c r="TAB651" s="37"/>
      <c r="TAC651" s="37"/>
      <c r="TAD651" s="37"/>
      <c r="TAE651" s="37"/>
      <c r="TAF651" s="37"/>
      <c r="TAG651" s="37"/>
      <c r="TAH651" s="37"/>
      <c r="TAI651" s="37"/>
      <c r="TAJ651" s="37"/>
      <c r="TAK651" s="37"/>
      <c r="TAL651" s="37"/>
      <c r="TAM651" s="37"/>
      <c r="TAN651" s="37"/>
      <c r="TAO651" s="37"/>
      <c r="TAP651" s="37"/>
      <c r="TAQ651" s="37"/>
      <c r="TAR651" s="37"/>
      <c r="TAS651" s="37"/>
      <c r="TAT651" s="37"/>
      <c r="TAU651" s="37"/>
      <c r="TAV651" s="37"/>
      <c r="TAW651" s="37"/>
      <c r="TAX651" s="37"/>
      <c r="TAY651" s="37"/>
      <c r="TAZ651" s="37"/>
      <c r="TBA651" s="37"/>
      <c r="TBB651" s="37"/>
      <c r="TBC651" s="37"/>
      <c r="TBD651" s="37"/>
      <c r="TBE651" s="37"/>
      <c r="TBF651" s="37"/>
      <c r="TBG651" s="37"/>
      <c r="TBH651" s="37"/>
      <c r="TBI651" s="37"/>
      <c r="TBJ651" s="37"/>
      <c r="TBK651" s="37"/>
      <c r="TBL651" s="37"/>
      <c r="TBM651" s="37"/>
      <c r="TBN651" s="37"/>
      <c r="TBO651" s="37"/>
      <c r="TBP651" s="37"/>
      <c r="TBQ651" s="37"/>
      <c r="TBR651" s="37"/>
      <c r="TBS651" s="37"/>
      <c r="TBT651" s="37"/>
      <c r="TBU651" s="37"/>
      <c r="TBV651" s="37"/>
      <c r="TBW651" s="37"/>
      <c r="TBX651" s="37"/>
      <c r="TBY651" s="37"/>
      <c r="TBZ651" s="37"/>
      <c r="TCA651" s="37"/>
      <c r="TCB651" s="37"/>
      <c r="TCC651" s="37"/>
      <c r="TCD651" s="37"/>
      <c r="TCE651" s="37"/>
      <c r="TCF651" s="37"/>
      <c r="TCG651" s="37"/>
      <c r="TCH651" s="37"/>
      <c r="TCI651" s="37"/>
      <c r="TCJ651" s="37"/>
      <c r="TCK651" s="37"/>
      <c r="TCL651" s="37"/>
      <c r="TCM651" s="37"/>
      <c r="TCN651" s="37"/>
      <c r="TCO651" s="37"/>
      <c r="TCP651" s="37"/>
      <c r="TCQ651" s="37"/>
      <c r="TCR651" s="37"/>
      <c r="TCS651" s="37"/>
      <c r="TCT651" s="37"/>
      <c r="TCU651" s="37"/>
      <c r="TCV651" s="37"/>
      <c r="TCW651" s="37"/>
      <c r="TCX651" s="37"/>
      <c r="TCY651" s="37"/>
      <c r="TCZ651" s="37"/>
      <c r="TDA651" s="37"/>
      <c r="TDB651" s="37"/>
      <c r="TDC651" s="37"/>
      <c r="TDD651" s="37"/>
      <c r="TDE651" s="37"/>
      <c r="TDF651" s="37"/>
      <c r="TDG651" s="37"/>
      <c r="TDH651" s="37"/>
      <c r="TDI651" s="37"/>
      <c r="TDJ651" s="37"/>
      <c r="TDK651" s="37"/>
      <c r="TDL651" s="37"/>
      <c r="TDM651" s="37"/>
      <c r="TDN651" s="37"/>
      <c r="TDO651" s="37"/>
      <c r="TDP651" s="37"/>
      <c r="TDQ651" s="37"/>
      <c r="TDR651" s="37"/>
      <c r="TDS651" s="37"/>
      <c r="TDT651" s="37"/>
      <c r="TDU651" s="37"/>
      <c r="TDV651" s="37"/>
      <c r="TDW651" s="37"/>
      <c r="TDX651" s="37"/>
      <c r="TDY651" s="37"/>
      <c r="TDZ651" s="37"/>
      <c r="TEA651" s="37"/>
      <c r="TEB651" s="37"/>
      <c r="TEC651" s="37"/>
      <c r="TED651" s="37"/>
      <c r="TEE651" s="37"/>
      <c r="TEF651" s="37"/>
      <c r="TEG651" s="37"/>
      <c r="TEH651" s="37"/>
      <c r="TEI651" s="37"/>
      <c r="TEJ651" s="37"/>
      <c r="TEK651" s="37"/>
      <c r="TEL651" s="37"/>
      <c r="TEM651" s="37"/>
      <c r="TEN651" s="37"/>
      <c r="TEO651" s="37"/>
      <c r="TEP651" s="37"/>
      <c r="TEQ651" s="37"/>
      <c r="TER651" s="37"/>
      <c r="TES651" s="37"/>
      <c r="TET651" s="37"/>
      <c r="TEU651" s="37"/>
      <c r="TEV651" s="37"/>
      <c r="TEW651" s="37"/>
      <c r="TEX651" s="37"/>
      <c r="TEY651" s="37"/>
      <c r="TEZ651" s="37"/>
      <c r="TFA651" s="37"/>
      <c r="TFB651" s="37"/>
      <c r="TFC651" s="37"/>
      <c r="TFD651" s="37"/>
      <c r="TFE651" s="37"/>
      <c r="TFF651" s="37"/>
      <c r="TFG651" s="37"/>
      <c r="TFH651" s="37"/>
      <c r="TFI651" s="37"/>
      <c r="TFJ651" s="37"/>
      <c r="TFK651" s="37"/>
      <c r="TFL651" s="37"/>
      <c r="TFM651" s="37"/>
      <c r="TFN651" s="37"/>
      <c r="TFO651" s="37"/>
      <c r="TFP651" s="37"/>
      <c r="TFQ651" s="37"/>
      <c r="TFR651" s="37"/>
      <c r="TFS651" s="37"/>
      <c r="TFT651" s="37"/>
      <c r="TFU651" s="37"/>
      <c r="TFV651" s="37"/>
      <c r="TFW651" s="37"/>
      <c r="TFX651" s="37"/>
      <c r="TFY651" s="37"/>
      <c r="TFZ651" s="37"/>
      <c r="TGA651" s="37"/>
      <c r="TGB651" s="37"/>
      <c r="TGC651" s="37"/>
      <c r="TGD651" s="37"/>
      <c r="TGE651" s="37"/>
      <c r="TGF651" s="37"/>
      <c r="TGG651" s="37"/>
      <c r="TGH651" s="37"/>
      <c r="TGI651" s="37"/>
      <c r="TGJ651" s="37"/>
      <c r="TGK651" s="37"/>
      <c r="TGL651" s="37"/>
      <c r="TGM651" s="37"/>
      <c r="TGN651" s="37"/>
      <c r="TGO651" s="37"/>
      <c r="TGP651" s="37"/>
      <c r="TGQ651" s="37"/>
      <c r="TGR651" s="37"/>
      <c r="TGS651" s="37"/>
      <c r="TGT651" s="37"/>
      <c r="TGU651" s="37"/>
      <c r="TGV651" s="37"/>
      <c r="TGW651" s="37"/>
      <c r="TGX651" s="37"/>
      <c r="TGY651" s="37"/>
      <c r="TGZ651" s="37"/>
      <c r="THA651" s="37"/>
      <c r="THB651" s="37"/>
      <c r="THC651" s="37"/>
      <c r="THD651" s="37"/>
      <c r="THE651" s="37"/>
      <c r="THF651" s="37"/>
      <c r="THG651" s="37"/>
      <c r="THH651" s="37"/>
      <c r="THI651" s="37"/>
      <c r="THJ651" s="37"/>
      <c r="THK651" s="37"/>
      <c r="THL651" s="37"/>
      <c r="THM651" s="37"/>
      <c r="THN651" s="37"/>
      <c r="THO651" s="37"/>
      <c r="THP651" s="37"/>
      <c r="THQ651" s="37"/>
      <c r="THR651" s="37"/>
      <c r="THS651" s="37"/>
      <c r="THT651" s="37"/>
      <c r="THU651" s="37"/>
      <c r="THV651" s="37"/>
      <c r="THW651" s="37"/>
      <c r="THX651" s="37"/>
      <c r="THY651" s="37"/>
      <c r="THZ651" s="37"/>
      <c r="TIA651" s="37"/>
      <c r="TIB651" s="37"/>
      <c r="TIC651" s="37"/>
      <c r="TID651" s="37"/>
      <c r="TIE651" s="37"/>
      <c r="TIF651" s="37"/>
      <c r="TIG651" s="37"/>
      <c r="TIH651" s="37"/>
      <c r="TII651" s="37"/>
      <c r="TIJ651" s="37"/>
      <c r="TIK651" s="37"/>
      <c r="TIL651" s="37"/>
      <c r="TIM651" s="37"/>
      <c r="TIN651" s="37"/>
      <c r="TIO651" s="37"/>
      <c r="TIP651" s="37"/>
      <c r="TIQ651" s="37"/>
      <c r="TIR651" s="37"/>
      <c r="TIS651" s="37"/>
      <c r="TIT651" s="37"/>
      <c r="TIU651" s="37"/>
      <c r="TIV651" s="37"/>
      <c r="TIW651" s="37"/>
      <c r="TIX651" s="37"/>
      <c r="TIY651" s="37"/>
      <c r="TIZ651" s="37"/>
      <c r="TJA651" s="37"/>
      <c r="TJB651" s="37"/>
      <c r="TJC651" s="37"/>
      <c r="TJD651" s="37"/>
      <c r="TJE651" s="37"/>
      <c r="TJF651" s="37"/>
      <c r="TJG651" s="37"/>
      <c r="TJH651" s="37"/>
      <c r="TJI651" s="37"/>
      <c r="TJJ651" s="37"/>
      <c r="TJK651" s="37"/>
      <c r="TJL651" s="37"/>
      <c r="TJM651" s="37"/>
      <c r="TJN651" s="37"/>
      <c r="TJO651" s="37"/>
      <c r="TJP651" s="37"/>
      <c r="TJQ651" s="37"/>
      <c r="TJR651" s="37"/>
      <c r="TJS651" s="37"/>
      <c r="TJT651" s="37"/>
      <c r="TJU651" s="37"/>
      <c r="TJV651" s="37"/>
      <c r="TJW651" s="37"/>
      <c r="TJX651" s="37"/>
      <c r="TJY651" s="37"/>
      <c r="TJZ651" s="37"/>
      <c r="TKA651" s="37"/>
      <c r="TKB651" s="37"/>
      <c r="TKC651" s="37"/>
      <c r="TKD651" s="37"/>
      <c r="TKE651" s="37"/>
      <c r="TKF651" s="37"/>
      <c r="TKG651" s="37"/>
      <c r="TKH651" s="37"/>
      <c r="TKI651" s="37"/>
      <c r="TKJ651" s="37"/>
      <c r="TKK651" s="37"/>
      <c r="TKL651" s="37"/>
      <c r="TKM651" s="37"/>
      <c r="TKN651" s="37"/>
      <c r="TKO651" s="37"/>
      <c r="TKP651" s="37"/>
      <c r="TKQ651" s="37"/>
      <c r="TKR651" s="37"/>
      <c r="TKS651" s="37"/>
      <c r="TKT651" s="37"/>
      <c r="TKU651" s="37"/>
      <c r="TKV651" s="37"/>
      <c r="TKW651" s="37"/>
      <c r="TKX651" s="37"/>
      <c r="TKY651" s="37"/>
      <c r="TKZ651" s="37"/>
      <c r="TLA651" s="37"/>
      <c r="TLB651" s="37"/>
      <c r="TLC651" s="37"/>
      <c r="TLD651" s="37"/>
      <c r="TLE651" s="37"/>
      <c r="TLF651" s="37"/>
      <c r="TLG651" s="37"/>
      <c r="TLH651" s="37"/>
      <c r="TLI651" s="37"/>
      <c r="TLJ651" s="37"/>
      <c r="TLK651" s="37"/>
      <c r="TLL651" s="37"/>
      <c r="TLM651" s="37"/>
      <c r="TLN651" s="37"/>
      <c r="TLO651" s="37"/>
      <c r="TLP651" s="37"/>
      <c r="TLQ651" s="37"/>
      <c r="TLR651" s="37"/>
      <c r="TLS651" s="37"/>
      <c r="TLT651" s="37"/>
      <c r="TLU651" s="37"/>
      <c r="TLV651" s="37"/>
      <c r="TLW651" s="37"/>
      <c r="TLX651" s="37"/>
      <c r="TLY651" s="37"/>
      <c r="TLZ651" s="37"/>
      <c r="TMA651" s="37"/>
      <c r="TMB651" s="37"/>
      <c r="TMC651" s="37"/>
      <c r="TMD651" s="37"/>
      <c r="TME651" s="37"/>
      <c r="TMF651" s="37"/>
      <c r="TMG651" s="37"/>
      <c r="TMH651" s="37"/>
      <c r="TMI651" s="37"/>
      <c r="TMJ651" s="37"/>
      <c r="TMK651" s="37"/>
      <c r="TML651" s="37"/>
      <c r="TMM651" s="37"/>
      <c r="TMN651" s="37"/>
      <c r="TMO651" s="37"/>
      <c r="TMP651" s="37"/>
      <c r="TMQ651" s="37"/>
      <c r="TMR651" s="37"/>
      <c r="TMS651" s="37"/>
      <c r="TMT651" s="37"/>
      <c r="TMU651" s="37"/>
      <c r="TMV651" s="37"/>
      <c r="TMW651" s="37"/>
      <c r="TMX651" s="37"/>
      <c r="TMY651" s="37"/>
      <c r="TMZ651" s="37"/>
      <c r="TNA651" s="37"/>
      <c r="TNB651" s="37"/>
      <c r="TNC651" s="37"/>
      <c r="TND651" s="37"/>
      <c r="TNE651" s="37"/>
      <c r="TNF651" s="37"/>
      <c r="TNG651" s="37"/>
      <c r="TNH651" s="37"/>
      <c r="TNI651" s="37"/>
      <c r="TNJ651" s="37"/>
      <c r="TNK651" s="37"/>
      <c r="TNL651" s="37"/>
      <c r="TNM651" s="37"/>
      <c r="TNN651" s="37"/>
      <c r="TNO651" s="37"/>
      <c r="TNP651" s="37"/>
      <c r="TNQ651" s="37"/>
      <c r="TNR651" s="37"/>
      <c r="TNS651" s="37"/>
      <c r="TNT651" s="37"/>
      <c r="TNU651" s="37"/>
      <c r="TNV651" s="37"/>
      <c r="TNW651" s="37"/>
      <c r="TNX651" s="37"/>
      <c r="TNY651" s="37"/>
      <c r="TNZ651" s="37"/>
      <c r="TOA651" s="37"/>
      <c r="TOB651" s="37"/>
      <c r="TOC651" s="37"/>
      <c r="TOD651" s="37"/>
      <c r="TOE651" s="37"/>
      <c r="TOF651" s="37"/>
      <c r="TOG651" s="37"/>
      <c r="TOH651" s="37"/>
      <c r="TOI651" s="37"/>
      <c r="TOJ651" s="37"/>
      <c r="TOK651" s="37"/>
      <c r="TOL651" s="37"/>
      <c r="TOM651" s="37"/>
      <c r="TON651" s="37"/>
      <c r="TOO651" s="37"/>
      <c r="TOP651" s="37"/>
      <c r="TOQ651" s="37"/>
      <c r="TOR651" s="37"/>
      <c r="TOS651" s="37"/>
      <c r="TOT651" s="37"/>
      <c r="TOU651" s="37"/>
      <c r="TOV651" s="37"/>
      <c r="TOW651" s="37"/>
      <c r="TOX651" s="37"/>
      <c r="TOY651" s="37"/>
      <c r="TOZ651" s="37"/>
      <c r="TPA651" s="37"/>
      <c r="TPB651" s="37"/>
      <c r="TPC651" s="37"/>
      <c r="TPD651" s="37"/>
      <c r="TPE651" s="37"/>
      <c r="TPF651" s="37"/>
      <c r="TPG651" s="37"/>
      <c r="TPH651" s="37"/>
      <c r="TPI651" s="37"/>
      <c r="TPJ651" s="37"/>
      <c r="TPK651" s="37"/>
      <c r="TPL651" s="37"/>
      <c r="TPM651" s="37"/>
      <c r="TPN651" s="37"/>
      <c r="TPO651" s="37"/>
      <c r="TPP651" s="37"/>
      <c r="TPQ651" s="37"/>
      <c r="TPR651" s="37"/>
      <c r="TPS651" s="37"/>
      <c r="TPT651" s="37"/>
      <c r="TPU651" s="37"/>
      <c r="TPV651" s="37"/>
      <c r="TPW651" s="37"/>
      <c r="TPX651" s="37"/>
      <c r="TPY651" s="37"/>
      <c r="TPZ651" s="37"/>
      <c r="TQA651" s="37"/>
      <c r="TQB651" s="37"/>
      <c r="TQC651" s="37"/>
      <c r="TQD651" s="37"/>
      <c r="TQE651" s="37"/>
      <c r="TQF651" s="37"/>
      <c r="TQG651" s="37"/>
      <c r="TQH651" s="37"/>
      <c r="TQI651" s="37"/>
      <c r="TQJ651" s="37"/>
      <c r="TQK651" s="37"/>
      <c r="TQL651" s="37"/>
      <c r="TQM651" s="37"/>
      <c r="TQN651" s="37"/>
      <c r="TQO651" s="37"/>
      <c r="TQP651" s="37"/>
      <c r="TQQ651" s="37"/>
      <c r="TQR651" s="37"/>
      <c r="TQS651" s="37"/>
      <c r="TQT651" s="37"/>
      <c r="TQU651" s="37"/>
      <c r="TQV651" s="37"/>
      <c r="TQW651" s="37"/>
      <c r="TQX651" s="37"/>
      <c r="TQY651" s="37"/>
      <c r="TQZ651" s="37"/>
      <c r="TRA651" s="37"/>
      <c r="TRB651" s="37"/>
      <c r="TRC651" s="37"/>
      <c r="TRD651" s="37"/>
      <c r="TRE651" s="37"/>
      <c r="TRF651" s="37"/>
      <c r="TRG651" s="37"/>
      <c r="TRH651" s="37"/>
      <c r="TRI651" s="37"/>
      <c r="TRJ651" s="37"/>
      <c r="TRK651" s="37"/>
      <c r="TRL651" s="37"/>
      <c r="TRM651" s="37"/>
      <c r="TRN651" s="37"/>
      <c r="TRO651" s="37"/>
      <c r="TRP651" s="37"/>
      <c r="TRQ651" s="37"/>
      <c r="TRR651" s="37"/>
      <c r="TRS651" s="37"/>
      <c r="TRT651" s="37"/>
      <c r="TRU651" s="37"/>
      <c r="TRV651" s="37"/>
      <c r="TRW651" s="37"/>
      <c r="TRX651" s="37"/>
      <c r="TRY651" s="37"/>
      <c r="TRZ651" s="37"/>
      <c r="TSA651" s="37"/>
      <c r="TSB651" s="37"/>
      <c r="TSC651" s="37"/>
      <c r="TSD651" s="37"/>
      <c r="TSE651" s="37"/>
      <c r="TSF651" s="37"/>
      <c r="TSG651" s="37"/>
      <c r="TSH651" s="37"/>
      <c r="TSI651" s="37"/>
      <c r="TSJ651" s="37"/>
      <c r="TSK651" s="37"/>
      <c r="TSL651" s="37"/>
      <c r="TSM651" s="37"/>
      <c r="TSN651" s="37"/>
      <c r="TSO651" s="37"/>
      <c r="TSP651" s="37"/>
      <c r="TSQ651" s="37"/>
      <c r="TSR651" s="37"/>
      <c r="TSS651" s="37"/>
      <c r="TST651" s="37"/>
      <c r="TSU651" s="37"/>
      <c r="TSV651" s="37"/>
      <c r="TSW651" s="37"/>
      <c r="TSX651" s="37"/>
      <c r="TSY651" s="37"/>
      <c r="TSZ651" s="37"/>
      <c r="TTA651" s="37"/>
      <c r="TTB651" s="37"/>
      <c r="TTC651" s="37"/>
      <c r="TTD651" s="37"/>
      <c r="TTE651" s="37"/>
      <c r="TTF651" s="37"/>
      <c r="TTG651" s="37"/>
      <c r="TTH651" s="37"/>
      <c r="TTI651" s="37"/>
      <c r="TTJ651" s="37"/>
      <c r="TTK651" s="37"/>
      <c r="TTL651" s="37"/>
      <c r="TTM651" s="37"/>
      <c r="TTN651" s="37"/>
      <c r="TTO651" s="37"/>
      <c r="TTP651" s="37"/>
      <c r="TTQ651" s="37"/>
      <c r="TTR651" s="37"/>
      <c r="TTS651" s="37"/>
      <c r="TTT651" s="37"/>
      <c r="TTU651" s="37"/>
      <c r="TTV651" s="37"/>
      <c r="TTW651" s="37"/>
      <c r="TTX651" s="37"/>
      <c r="TTY651" s="37"/>
      <c r="TTZ651" s="37"/>
      <c r="TUA651" s="37"/>
      <c r="TUB651" s="37"/>
      <c r="TUC651" s="37"/>
      <c r="TUD651" s="37"/>
      <c r="TUE651" s="37"/>
      <c r="TUF651" s="37"/>
      <c r="TUG651" s="37"/>
      <c r="TUH651" s="37"/>
      <c r="TUI651" s="37"/>
      <c r="TUJ651" s="37"/>
      <c r="TUK651" s="37"/>
      <c r="TUL651" s="37"/>
      <c r="TUM651" s="37"/>
      <c r="TUN651" s="37"/>
      <c r="TUO651" s="37"/>
      <c r="TUP651" s="37"/>
      <c r="TUQ651" s="37"/>
      <c r="TUR651" s="37"/>
      <c r="TUS651" s="37"/>
      <c r="TUT651" s="37"/>
      <c r="TUU651" s="37"/>
      <c r="TUV651" s="37"/>
      <c r="TUW651" s="37"/>
      <c r="TUX651" s="37"/>
      <c r="TUY651" s="37"/>
      <c r="TUZ651" s="37"/>
      <c r="TVA651" s="37"/>
      <c r="TVB651" s="37"/>
      <c r="TVC651" s="37"/>
      <c r="TVD651" s="37"/>
      <c r="TVE651" s="37"/>
      <c r="TVF651" s="37"/>
      <c r="TVG651" s="37"/>
      <c r="TVH651" s="37"/>
      <c r="TVI651" s="37"/>
      <c r="TVJ651" s="37"/>
      <c r="TVK651" s="37"/>
      <c r="TVL651" s="37"/>
      <c r="TVM651" s="37"/>
      <c r="TVN651" s="37"/>
      <c r="TVO651" s="37"/>
      <c r="TVP651" s="37"/>
      <c r="TVQ651" s="37"/>
      <c r="TVR651" s="37"/>
      <c r="TVS651" s="37"/>
      <c r="TVT651" s="37"/>
      <c r="TVU651" s="37"/>
      <c r="TVV651" s="37"/>
      <c r="TVW651" s="37"/>
      <c r="TVX651" s="37"/>
      <c r="TVY651" s="37"/>
      <c r="TVZ651" s="37"/>
      <c r="TWA651" s="37"/>
      <c r="TWB651" s="37"/>
      <c r="TWC651" s="37"/>
      <c r="TWD651" s="37"/>
      <c r="TWE651" s="37"/>
      <c r="TWF651" s="37"/>
      <c r="TWG651" s="37"/>
      <c r="TWH651" s="37"/>
      <c r="TWI651" s="37"/>
      <c r="TWJ651" s="37"/>
      <c r="TWK651" s="37"/>
      <c r="TWL651" s="37"/>
      <c r="TWM651" s="37"/>
      <c r="TWN651" s="37"/>
      <c r="TWO651" s="37"/>
      <c r="TWP651" s="37"/>
      <c r="TWQ651" s="37"/>
      <c r="TWR651" s="37"/>
      <c r="TWS651" s="37"/>
      <c r="TWT651" s="37"/>
      <c r="TWU651" s="37"/>
      <c r="TWV651" s="37"/>
      <c r="TWW651" s="37"/>
      <c r="TWX651" s="37"/>
      <c r="TWY651" s="37"/>
      <c r="TWZ651" s="37"/>
      <c r="TXA651" s="37"/>
      <c r="TXB651" s="37"/>
      <c r="TXC651" s="37"/>
      <c r="TXD651" s="37"/>
      <c r="TXE651" s="37"/>
      <c r="TXF651" s="37"/>
      <c r="TXG651" s="37"/>
      <c r="TXH651" s="37"/>
      <c r="TXI651" s="37"/>
      <c r="TXJ651" s="37"/>
      <c r="TXK651" s="37"/>
      <c r="TXL651" s="37"/>
      <c r="TXM651" s="37"/>
      <c r="TXN651" s="37"/>
      <c r="TXO651" s="37"/>
      <c r="TXP651" s="37"/>
      <c r="TXQ651" s="37"/>
      <c r="TXR651" s="37"/>
      <c r="TXS651" s="37"/>
      <c r="TXT651" s="37"/>
      <c r="TXU651" s="37"/>
      <c r="TXV651" s="37"/>
      <c r="TXW651" s="37"/>
      <c r="TXX651" s="37"/>
      <c r="TXY651" s="37"/>
      <c r="TXZ651" s="37"/>
      <c r="TYA651" s="37"/>
      <c r="TYB651" s="37"/>
      <c r="TYC651" s="37"/>
      <c r="TYD651" s="37"/>
      <c r="TYE651" s="37"/>
      <c r="TYF651" s="37"/>
      <c r="TYG651" s="37"/>
      <c r="TYH651" s="37"/>
      <c r="TYI651" s="37"/>
      <c r="TYJ651" s="37"/>
      <c r="TYK651" s="37"/>
      <c r="TYL651" s="37"/>
      <c r="TYM651" s="37"/>
      <c r="TYN651" s="37"/>
      <c r="TYO651" s="37"/>
      <c r="TYP651" s="37"/>
      <c r="TYQ651" s="37"/>
      <c r="TYR651" s="37"/>
      <c r="TYS651" s="37"/>
      <c r="TYT651" s="37"/>
      <c r="TYU651" s="37"/>
      <c r="TYV651" s="37"/>
      <c r="TYW651" s="37"/>
      <c r="TYX651" s="37"/>
      <c r="TYY651" s="37"/>
      <c r="TYZ651" s="37"/>
      <c r="TZA651" s="37"/>
      <c r="TZB651" s="37"/>
      <c r="TZC651" s="37"/>
      <c r="TZD651" s="37"/>
      <c r="TZE651" s="37"/>
      <c r="TZF651" s="37"/>
      <c r="TZG651" s="37"/>
      <c r="TZH651" s="37"/>
      <c r="TZI651" s="37"/>
      <c r="TZJ651" s="37"/>
      <c r="TZK651" s="37"/>
      <c r="TZL651" s="37"/>
      <c r="TZM651" s="37"/>
      <c r="TZN651" s="37"/>
      <c r="TZO651" s="37"/>
      <c r="TZP651" s="37"/>
      <c r="TZQ651" s="37"/>
      <c r="TZR651" s="37"/>
      <c r="TZS651" s="37"/>
      <c r="TZT651" s="37"/>
      <c r="TZU651" s="37"/>
      <c r="TZV651" s="37"/>
      <c r="TZW651" s="37"/>
      <c r="TZX651" s="37"/>
      <c r="TZY651" s="37"/>
      <c r="TZZ651" s="37"/>
      <c r="UAA651" s="37"/>
      <c r="UAB651" s="37"/>
      <c r="UAC651" s="37"/>
      <c r="UAD651" s="37"/>
      <c r="UAE651" s="37"/>
      <c r="UAF651" s="37"/>
      <c r="UAG651" s="37"/>
      <c r="UAH651" s="37"/>
      <c r="UAI651" s="37"/>
      <c r="UAJ651" s="37"/>
      <c r="UAK651" s="37"/>
      <c r="UAL651" s="37"/>
      <c r="UAM651" s="37"/>
      <c r="UAN651" s="37"/>
      <c r="UAO651" s="37"/>
      <c r="UAP651" s="37"/>
      <c r="UAQ651" s="37"/>
      <c r="UAR651" s="37"/>
      <c r="UAS651" s="37"/>
      <c r="UAT651" s="37"/>
      <c r="UAU651" s="37"/>
      <c r="UAV651" s="37"/>
      <c r="UAW651" s="37"/>
      <c r="UAX651" s="37"/>
      <c r="UAY651" s="37"/>
      <c r="UAZ651" s="37"/>
      <c r="UBA651" s="37"/>
      <c r="UBB651" s="37"/>
      <c r="UBC651" s="37"/>
      <c r="UBD651" s="37"/>
      <c r="UBE651" s="37"/>
      <c r="UBF651" s="37"/>
      <c r="UBG651" s="37"/>
      <c r="UBH651" s="37"/>
      <c r="UBI651" s="37"/>
      <c r="UBJ651" s="37"/>
      <c r="UBK651" s="37"/>
      <c r="UBL651" s="37"/>
      <c r="UBM651" s="37"/>
      <c r="UBN651" s="37"/>
      <c r="UBO651" s="37"/>
      <c r="UBP651" s="37"/>
      <c r="UBQ651" s="37"/>
      <c r="UBR651" s="37"/>
      <c r="UBS651" s="37"/>
      <c r="UBT651" s="37"/>
      <c r="UBU651" s="37"/>
      <c r="UBV651" s="37"/>
      <c r="UBW651" s="37"/>
      <c r="UBX651" s="37"/>
      <c r="UBY651" s="37"/>
      <c r="UBZ651" s="37"/>
      <c r="UCA651" s="37"/>
      <c r="UCB651" s="37"/>
      <c r="UCC651" s="37"/>
      <c r="UCD651" s="37"/>
      <c r="UCE651" s="37"/>
      <c r="UCF651" s="37"/>
      <c r="UCG651" s="37"/>
      <c r="UCH651" s="37"/>
      <c r="UCI651" s="37"/>
      <c r="UCJ651" s="37"/>
      <c r="UCK651" s="37"/>
      <c r="UCL651" s="37"/>
      <c r="UCM651" s="37"/>
      <c r="UCN651" s="37"/>
      <c r="UCO651" s="37"/>
      <c r="UCP651" s="37"/>
      <c r="UCQ651" s="37"/>
      <c r="UCR651" s="37"/>
      <c r="UCS651" s="37"/>
      <c r="UCT651" s="37"/>
      <c r="UCU651" s="37"/>
      <c r="UCV651" s="37"/>
      <c r="UCW651" s="37"/>
      <c r="UCX651" s="37"/>
      <c r="UCY651" s="37"/>
      <c r="UCZ651" s="37"/>
      <c r="UDA651" s="37"/>
      <c r="UDB651" s="37"/>
      <c r="UDC651" s="37"/>
      <c r="UDD651" s="37"/>
      <c r="UDE651" s="37"/>
      <c r="UDF651" s="37"/>
      <c r="UDG651" s="37"/>
      <c r="UDH651" s="37"/>
      <c r="UDI651" s="37"/>
      <c r="UDJ651" s="37"/>
      <c r="UDK651" s="37"/>
      <c r="UDL651" s="37"/>
      <c r="UDM651" s="37"/>
      <c r="UDN651" s="37"/>
      <c r="UDO651" s="37"/>
      <c r="UDP651" s="37"/>
      <c r="UDQ651" s="37"/>
      <c r="UDR651" s="37"/>
      <c r="UDS651" s="37"/>
      <c r="UDT651" s="37"/>
      <c r="UDU651" s="37"/>
      <c r="UDV651" s="37"/>
      <c r="UDW651" s="37"/>
      <c r="UDX651" s="37"/>
      <c r="UDY651" s="37"/>
      <c r="UDZ651" s="37"/>
      <c r="UEA651" s="37"/>
      <c r="UEB651" s="37"/>
      <c r="UEC651" s="37"/>
      <c r="UED651" s="37"/>
      <c r="UEE651" s="37"/>
      <c r="UEF651" s="37"/>
      <c r="UEG651" s="37"/>
      <c r="UEH651" s="37"/>
      <c r="UEI651" s="37"/>
      <c r="UEJ651" s="37"/>
      <c r="UEK651" s="37"/>
      <c r="UEL651" s="37"/>
      <c r="UEM651" s="37"/>
      <c r="UEN651" s="37"/>
      <c r="UEO651" s="37"/>
      <c r="UEP651" s="37"/>
      <c r="UEQ651" s="37"/>
      <c r="UER651" s="37"/>
      <c r="UES651" s="37"/>
      <c r="UET651" s="37"/>
      <c r="UEU651" s="37"/>
      <c r="UEV651" s="37"/>
      <c r="UEW651" s="37"/>
      <c r="UEX651" s="37"/>
      <c r="UEY651" s="37"/>
      <c r="UEZ651" s="37"/>
      <c r="UFA651" s="37"/>
      <c r="UFB651" s="37"/>
      <c r="UFC651" s="37"/>
      <c r="UFD651" s="37"/>
      <c r="UFE651" s="37"/>
      <c r="UFF651" s="37"/>
      <c r="UFG651" s="37"/>
      <c r="UFH651" s="37"/>
      <c r="UFI651" s="37"/>
      <c r="UFJ651" s="37"/>
      <c r="UFK651" s="37"/>
      <c r="UFL651" s="37"/>
      <c r="UFM651" s="37"/>
      <c r="UFN651" s="37"/>
      <c r="UFO651" s="37"/>
      <c r="UFP651" s="37"/>
      <c r="UFQ651" s="37"/>
      <c r="UFR651" s="37"/>
      <c r="UFS651" s="37"/>
      <c r="UFT651" s="37"/>
      <c r="UFU651" s="37"/>
      <c r="UFV651" s="37"/>
      <c r="UFW651" s="37"/>
      <c r="UFX651" s="37"/>
      <c r="UFY651" s="37"/>
      <c r="UFZ651" s="37"/>
      <c r="UGA651" s="37"/>
      <c r="UGB651" s="37"/>
      <c r="UGC651" s="37"/>
      <c r="UGD651" s="37"/>
      <c r="UGE651" s="37"/>
      <c r="UGF651" s="37"/>
      <c r="UGG651" s="37"/>
      <c r="UGH651" s="37"/>
      <c r="UGI651" s="37"/>
      <c r="UGJ651" s="37"/>
      <c r="UGK651" s="37"/>
      <c r="UGL651" s="37"/>
      <c r="UGM651" s="37"/>
      <c r="UGN651" s="37"/>
      <c r="UGO651" s="37"/>
      <c r="UGP651" s="37"/>
      <c r="UGQ651" s="37"/>
      <c r="UGR651" s="37"/>
      <c r="UGS651" s="37"/>
      <c r="UGT651" s="37"/>
      <c r="UGU651" s="37"/>
      <c r="UGV651" s="37"/>
      <c r="UGW651" s="37"/>
      <c r="UGX651" s="37"/>
      <c r="UGY651" s="37"/>
      <c r="UGZ651" s="37"/>
      <c r="UHA651" s="37"/>
      <c r="UHB651" s="37"/>
      <c r="UHC651" s="37"/>
      <c r="UHD651" s="37"/>
      <c r="UHE651" s="37"/>
      <c r="UHF651" s="37"/>
      <c r="UHG651" s="37"/>
      <c r="UHH651" s="37"/>
      <c r="UHI651" s="37"/>
      <c r="UHJ651" s="37"/>
      <c r="UHK651" s="37"/>
      <c r="UHL651" s="37"/>
      <c r="UHM651" s="37"/>
      <c r="UHN651" s="37"/>
      <c r="UHO651" s="37"/>
      <c r="UHP651" s="37"/>
      <c r="UHQ651" s="37"/>
      <c r="UHR651" s="37"/>
      <c r="UHS651" s="37"/>
      <c r="UHT651" s="37"/>
      <c r="UHU651" s="37"/>
      <c r="UHV651" s="37"/>
      <c r="UHW651" s="37"/>
      <c r="UHX651" s="37"/>
      <c r="UHY651" s="37"/>
      <c r="UHZ651" s="37"/>
      <c r="UIA651" s="37"/>
      <c r="UIB651" s="37"/>
      <c r="UIC651" s="37"/>
      <c r="UID651" s="37"/>
      <c r="UIE651" s="37"/>
      <c r="UIF651" s="37"/>
      <c r="UIG651" s="37"/>
      <c r="UIH651" s="37"/>
      <c r="UII651" s="37"/>
      <c r="UIJ651" s="37"/>
      <c r="UIK651" s="37"/>
      <c r="UIL651" s="37"/>
      <c r="UIM651" s="37"/>
      <c r="UIN651" s="37"/>
      <c r="UIO651" s="37"/>
      <c r="UIP651" s="37"/>
      <c r="UIQ651" s="37"/>
      <c r="UIR651" s="37"/>
      <c r="UIS651" s="37"/>
      <c r="UIT651" s="37"/>
      <c r="UIU651" s="37"/>
      <c r="UIV651" s="37"/>
      <c r="UIW651" s="37"/>
      <c r="UIX651" s="37"/>
      <c r="UIY651" s="37"/>
      <c r="UIZ651" s="37"/>
      <c r="UJA651" s="37"/>
      <c r="UJB651" s="37"/>
      <c r="UJC651" s="37"/>
      <c r="UJD651" s="37"/>
      <c r="UJE651" s="37"/>
      <c r="UJF651" s="37"/>
      <c r="UJG651" s="37"/>
      <c r="UJH651" s="37"/>
      <c r="UJI651" s="37"/>
      <c r="UJJ651" s="37"/>
      <c r="UJK651" s="37"/>
      <c r="UJL651" s="37"/>
      <c r="UJM651" s="37"/>
      <c r="UJN651" s="37"/>
      <c r="UJO651" s="37"/>
      <c r="UJP651" s="37"/>
      <c r="UJQ651" s="37"/>
      <c r="UJR651" s="37"/>
      <c r="UJS651" s="37"/>
      <c r="UJT651" s="37"/>
      <c r="UJU651" s="37"/>
      <c r="UJV651" s="37"/>
      <c r="UJW651" s="37"/>
      <c r="UJX651" s="37"/>
      <c r="UJY651" s="37"/>
      <c r="UJZ651" s="37"/>
      <c r="UKA651" s="37"/>
      <c r="UKB651" s="37"/>
      <c r="UKC651" s="37"/>
      <c r="UKD651" s="37"/>
      <c r="UKE651" s="37"/>
      <c r="UKF651" s="37"/>
      <c r="UKG651" s="37"/>
      <c r="UKH651" s="37"/>
      <c r="UKI651" s="37"/>
      <c r="UKJ651" s="37"/>
      <c r="UKK651" s="37"/>
      <c r="UKL651" s="37"/>
      <c r="UKM651" s="37"/>
      <c r="UKN651" s="37"/>
      <c r="UKO651" s="37"/>
      <c r="UKP651" s="37"/>
      <c r="UKQ651" s="37"/>
      <c r="UKR651" s="37"/>
      <c r="UKS651" s="37"/>
      <c r="UKT651" s="37"/>
      <c r="UKU651" s="37"/>
      <c r="UKV651" s="37"/>
      <c r="UKW651" s="37"/>
      <c r="UKX651" s="37"/>
      <c r="UKY651" s="37"/>
      <c r="UKZ651" s="37"/>
      <c r="ULA651" s="37"/>
      <c r="ULB651" s="37"/>
      <c r="ULC651" s="37"/>
      <c r="ULD651" s="37"/>
      <c r="ULE651" s="37"/>
      <c r="ULF651" s="37"/>
      <c r="ULG651" s="37"/>
      <c r="ULH651" s="37"/>
      <c r="ULI651" s="37"/>
      <c r="ULJ651" s="37"/>
      <c r="ULK651" s="37"/>
      <c r="ULL651" s="37"/>
      <c r="ULM651" s="37"/>
      <c r="ULN651" s="37"/>
      <c r="ULO651" s="37"/>
      <c r="ULP651" s="37"/>
      <c r="ULQ651" s="37"/>
      <c r="ULR651" s="37"/>
      <c r="ULS651" s="37"/>
      <c r="ULT651" s="37"/>
      <c r="ULU651" s="37"/>
      <c r="ULV651" s="37"/>
      <c r="ULW651" s="37"/>
      <c r="ULX651" s="37"/>
      <c r="ULY651" s="37"/>
      <c r="ULZ651" s="37"/>
      <c r="UMA651" s="37"/>
      <c r="UMB651" s="37"/>
      <c r="UMC651" s="37"/>
      <c r="UMD651" s="37"/>
      <c r="UME651" s="37"/>
      <c r="UMF651" s="37"/>
      <c r="UMG651" s="37"/>
      <c r="UMH651" s="37"/>
      <c r="UMI651" s="37"/>
      <c r="UMJ651" s="37"/>
      <c r="UMK651" s="37"/>
      <c r="UML651" s="37"/>
      <c r="UMM651" s="37"/>
      <c r="UMN651" s="37"/>
      <c r="UMO651" s="37"/>
      <c r="UMP651" s="37"/>
      <c r="UMQ651" s="37"/>
      <c r="UMR651" s="37"/>
      <c r="UMS651" s="37"/>
      <c r="UMT651" s="37"/>
      <c r="UMU651" s="37"/>
      <c r="UMV651" s="37"/>
      <c r="UMW651" s="37"/>
      <c r="UMX651" s="37"/>
      <c r="UMY651" s="37"/>
      <c r="UMZ651" s="37"/>
      <c r="UNA651" s="37"/>
      <c r="UNB651" s="37"/>
      <c r="UNC651" s="37"/>
      <c r="UND651" s="37"/>
      <c r="UNE651" s="37"/>
      <c r="UNF651" s="37"/>
      <c r="UNG651" s="37"/>
      <c r="UNH651" s="37"/>
      <c r="UNI651" s="37"/>
      <c r="UNJ651" s="37"/>
      <c r="UNK651" s="37"/>
      <c r="UNL651" s="37"/>
      <c r="UNM651" s="37"/>
      <c r="UNN651" s="37"/>
      <c r="UNO651" s="37"/>
      <c r="UNP651" s="37"/>
      <c r="UNQ651" s="37"/>
      <c r="UNR651" s="37"/>
      <c r="UNS651" s="37"/>
      <c r="UNT651" s="37"/>
      <c r="UNU651" s="37"/>
      <c r="UNV651" s="37"/>
      <c r="UNW651" s="37"/>
      <c r="UNX651" s="37"/>
      <c r="UNY651" s="37"/>
      <c r="UNZ651" s="37"/>
      <c r="UOA651" s="37"/>
      <c r="UOB651" s="37"/>
      <c r="UOC651" s="37"/>
      <c r="UOD651" s="37"/>
      <c r="UOE651" s="37"/>
      <c r="UOF651" s="37"/>
      <c r="UOG651" s="37"/>
      <c r="UOH651" s="37"/>
      <c r="UOI651" s="37"/>
      <c r="UOJ651" s="37"/>
      <c r="UOK651" s="37"/>
      <c r="UOL651" s="37"/>
      <c r="UOM651" s="37"/>
      <c r="UON651" s="37"/>
      <c r="UOO651" s="37"/>
      <c r="UOP651" s="37"/>
      <c r="UOQ651" s="37"/>
      <c r="UOR651" s="37"/>
      <c r="UOS651" s="37"/>
      <c r="UOT651" s="37"/>
      <c r="UOU651" s="37"/>
      <c r="UOV651" s="37"/>
      <c r="UOW651" s="37"/>
      <c r="UOX651" s="37"/>
      <c r="UOY651" s="37"/>
      <c r="UOZ651" s="37"/>
      <c r="UPA651" s="37"/>
      <c r="UPB651" s="37"/>
      <c r="UPC651" s="37"/>
      <c r="UPD651" s="37"/>
      <c r="UPE651" s="37"/>
      <c r="UPF651" s="37"/>
      <c r="UPG651" s="37"/>
      <c r="UPH651" s="37"/>
      <c r="UPI651" s="37"/>
      <c r="UPJ651" s="37"/>
      <c r="UPK651" s="37"/>
      <c r="UPL651" s="37"/>
      <c r="UPM651" s="37"/>
      <c r="UPN651" s="37"/>
      <c r="UPO651" s="37"/>
      <c r="UPP651" s="37"/>
      <c r="UPQ651" s="37"/>
      <c r="UPR651" s="37"/>
      <c r="UPS651" s="37"/>
      <c r="UPT651" s="37"/>
      <c r="UPU651" s="37"/>
      <c r="UPV651" s="37"/>
      <c r="UPW651" s="37"/>
      <c r="UPX651" s="37"/>
      <c r="UPY651" s="37"/>
      <c r="UPZ651" s="37"/>
      <c r="UQA651" s="37"/>
      <c r="UQB651" s="37"/>
      <c r="UQC651" s="37"/>
      <c r="UQD651" s="37"/>
      <c r="UQE651" s="37"/>
      <c r="UQF651" s="37"/>
      <c r="UQG651" s="37"/>
      <c r="UQH651" s="37"/>
      <c r="UQI651" s="37"/>
      <c r="UQJ651" s="37"/>
      <c r="UQK651" s="37"/>
      <c r="UQL651" s="37"/>
      <c r="UQM651" s="37"/>
      <c r="UQN651" s="37"/>
      <c r="UQO651" s="37"/>
      <c r="UQP651" s="37"/>
      <c r="UQQ651" s="37"/>
      <c r="UQR651" s="37"/>
      <c r="UQS651" s="37"/>
      <c r="UQT651" s="37"/>
      <c r="UQU651" s="37"/>
      <c r="UQV651" s="37"/>
      <c r="UQW651" s="37"/>
      <c r="UQX651" s="37"/>
      <c r="UQY651" s="37"/>
      <c r="UQZ651" s="37"/>
      <c r="URA651" s="37"/>
      <c r="URB651" s="37"/>
      <c r="URC651" s="37"/>
      <c r="URD651" s="37"/>
      <c r="URE651" s="37"/>
      <c r="URF651" s="37"/>
      <c r="URG651" s="37"/>
      <c r="URH651" s="37"/>
      <c r="URI651" s="37"/>
      <c r="URJ651" s="37"/>
      <c r="URK651" s="37"/>
      <c r="URL651" s="37"/>
      <c r="URM651" s="37"/>
      <c r="URN651" s="37"/>
      <c r="URO651" s="37"/>
      <c r="URP651" s="37"/>
      <c r="URQ651" s="37"/>
      <c r="URR651" s="37"/>
      <c r="URS651" s="37"/>
      <c r="URT651" s="37"/>
      <c r="URU651" s="37"/>
      <c r="URV651" s="37"/>
      <c r="URW651" s="37"/>
      <c r="URX651" s="37"/>
      <c r="URY651" s="37"/>
      <c r="URZ651" s="37"/>
      <c r="USA651" s="37"/>
      <c r="USB651" s="37"/>
      <c r="USC651" s="37"/>
      <c r="USD651" s="37"/>
      <c r="USE651" s="37"/>
      <c r="USF651" s="37"/>
      <c r="USG651" s="37"/>
      <c r="USH651" s="37"/>
      <c r="USI651" s="37"/>
      <c r="USJ651" s="37"/>
      <c r="USK651" s="37"/>
      <c r="USL651" s="37"/>
      <c r="USM651" s="37"/>
      <c r="USN651" s="37"/>
      <c r="USO651" s="37"/>
      <c r="USP651" s="37"/>
      <c r="USQ651" s="37"/>
      <c r="USR651" s="37"/>
      <c r="USS651" s="37"/>
      <c r="UST651" s="37"/>
      <c r="USU651" s="37"/>
      <c r="USV651" s="37"/>
      <c r="USW651" s="37"/>
      <c r="USX651" s="37"/>
      <c r="USY651" s="37"/>
      <c r="USZ651" s="37"/>
      <c r="UTA651" s="37"/>
      <c r="UTB651" s="37"/>
      <c r="UTC651" s="37"/>
      <c r="UTD651" s="37"/>
      <c r="UTE651" s="37"/>
      <c r="UTF651" s="37"/>
      <c r="UTG651" s="37"/>
      <c r="UTH651" s="37"/>
      <c r="UTI651" s="37"/>
      <c r="UTJ651" s="37"/>
      <c r="UTK651" s="37"/>
      <c r="UTL651" s="37"/>
      <c r="UTM651" s="37"/>
      <c r="UTN651" s="37"/>
      <c r="UTO651" s="37"/>
      <c r="UTP651" s="37"/>
      <c r="UTQ651" s="37"/>
      <c r="UTR651" s="37"/>
      <c r="UTS651" s="37"/>
      <c r="UTT651" s="37"/>
      <c r="UTU651" s="37"/>
      <c r="UTV651" s="37"/>
      <c r="UTW651" s="37"/>
      <c r="UTX651" s="37"/>
      <c r="UTY651" s="37"/>
      <c r="UTZ651" s="37"/>
      <c r="UUA651" s="37"/>
      <c r="UUB651" s="37"/>
      <c r="UUC651" s="37"/>
      <c r="UUD651" s="37"/>
      <c r="UUE651" s="37"/>
      <c r="UUF651" s="37"/>
      <c r="UUG651" s="37"/>
      <c r="UUH651" s="37"/>
      <c r="UUI651" s="37"/>
      <c r="UUJ651" s="37"/>
      <c r="UUK651" s="37"/>
      <c r="UUL651" s="37"/>
      <c r="UUM651" s="37"/>
      <c r="UUN651" s="37"/>
      <c r="UUO651" s="37"/>
      <c r="UUP651" s="37"/>
      <c r="UUQ651" s="37"/>
      <c r="UUR651" s="37"/>
      <c r="UUS651" s="37"/>
      <c r="UUT651" s="37"/>
      <c r="UUU651" s="37"/>
      <c r="UUV651" s="37"/>
      <c r="UUW651" s="37"/>
      <c r="UUX651" s="37"/>
      <c r="UUY651" s="37"/>
      <c r="UUZ651" s="37"/>
      <c r="UVA651" s="37"/>
      <c r="UVB651" s="37"/>
      <c r="UVC651" s="37"/>
      <c r="UVD651" s="37"/>
      <c r="UVE651" s="37"/>
      <c r="UVF651" s="37"/>
      <c r="UVG651" s="37"/>
      <c r="UVH651" s="37"/>
      <c r="UVI651" s="37"/>
      <c r="UVJ651" s="37"/>
      <c r="UVK651" s="37"/>
      <c r="UVL651" s="37"/>
      <c r="UVM651" s="37"/>
      <c r="UVN651" s="37"/>
      <c r="UVO651" s="37"/>
      <c r="UVP651" s="37"/>
      <c r="UVQ651" s="37"/>
      <c r="UVR651" s="37"/>
      <c r="UVS651" s="37"/>
      <c r="UVT651" s="37"/>
      <c r="UVU651" s="37"/>
      <c r="UVV651" s="37"/>
      <c r="UVW651" s="37"/>
      <c r="UVX651" s="37"/>
      <c r="UVY651" s="37"/>
      <c r="UVZ651" s="37"/>
      <c r="UWA651" s="37"/>
      <c r="UWB651" s="37"/>
      <c r="UWC651" s="37"/>
      <c r="UWD651" s="37"/>
      <c r="UWE651" s="37"/>
      <c r="UWF651" s="37"/>
      <c r="UWG651" s="37"/>
      <c r="UWH651" s="37"/>
      <c r="UWI651" s="37"/>
      <c r="UWJ651" s="37"/>
      <c r="UWK651" s="37"/>
      <c r="UWL651" s="37"/>
      <c r="UWM651" s="37"/>
      <c r="UWN651" s="37"/>
      <c r="UWO651" s="37"/>
      <c r="UWP651" s="37"/>
      <c r="UWQ651" s="37"/>
      <c r="UWR651" s="37"/>
      <c r="UWS651" s="37"/>
      <c r="UWT651" s="37"/>
      <c r="UWU651" s="37"/>
      <c r="UWV651" s="37"/>
      <c r="UWW651" s="37"/>
      <c r="UWX651" s="37"/>
      <c r="UWY651" s="37"/>
      <c r="UWZ651" s="37"/>
      <c r="UXA651" s="37"/>
      <c r="UXB651" s="37"/>
      <c r="UXC651" s="37"/>
      <c r="UXD651" s="37"/>
      <c r="UXE651" s="37"/>
      <c r="UXF651" s="37"/>
      <c r="UXG651" s="37"/>
      <c r="UXH651" s="37"/>
      <c r="UXI651" s="37"/>
      <c r="UXJ651" s="37"/>
      <c r="UXK651" s="37"/>
      <c r="UXL651" s="37"/>
      <c r="UXM651" s="37"/>
      <c r="UXN651" s="37"/>
      <c r="UXO651" s="37"/>
      <c r="UXP651" s="37"/>
      <c r="UXQ651" s="37"/>
      <c r="UXR651" s="37"/>
      <c r="UXS651" s="37"/>
      <c r="UXT651" s="37"/>
      <c r="UXU651" s="37"/>
      <c r="UXV651" s="37"/>
      <c r="UXW651" s="37"/>
      <c r="UXX651" s="37"/>
      <c r="UXY651" s="37"/>
      <c r="UXZ651" s="37"/>
      <c r="UYA651" s="37"/>
      <c r="UYB651" s="37"/>
      <c r="UYC651" s="37"/>
      <c r="UYD651" s="37"/>
      <c r="UYE651" s="37"/>
      <c r="UYF651" s="37"/>
      <c r="UYG651" s="37"/>
      <c r="UYH651" s="37"/>
      <c r="UYI651" s="37"/>
      <c r="UYJ651" s="37"/>
      <c r="UYK651" s="37"/>
      <c r="UYL651" s="37"/>
      <c r="UYM651" s="37"/>
      <c r="UYN651" s="37"/>
      <c r="UYO651" s="37"/>
      <c r="UYP651" s="37"/>
      <c r="UYQ651" s="37"/>
      <c r="UYR651" s="37"/>
      <c r="UYS651" s="37"/>
      <c r="UYT651" s="37"/>
      <c r="UYU651" s="37"/>
      <c r="UYV651" s="37"/>
      <c r="UYW651" s="37"/>
      <c r="UYX651" s="37"/>
      <c r="UYY651" s="37"/>
      <c r="UYZ651" s="37"/>
      <c r="UZA651" s="37"/>
      <c r="UZB651" s="37"/>
      <c r="UZC651" s="37"/>
      <c r="UZD651" s="37"/>
      <c r="UZE651" s="37"/>
      <c r="UZF651" s="37"/>
      <c r="UZG651" s="37"/>
      <c r="UZH651" s="37"/>
      <c r="UZI651" s="37"/>
      <c r="UZJ651" s="37"/>
      <c r="UZK651" s="37"/>
      <c r="UZL651" s="37"/>
      <c r="UZM651" s="37"/>
      <c r="UZN651" s="37"/>
      <c r="UZO651" s="37"/>
      <c r="UZP651" s="37"/>
      <c r="UZQ651" s="37"/>
      <c r="UZR651" s="37"/>
      <c r="UZS651" s="37"/>
      <c r="UZT651" s="37"/>
      <c r="UZU651" s="37"/>
      <c r="UZV651" s="37"/>
      <c r="UZW651" s="37"/>
      <c r="UZX651" s="37"/>
      <c r="UZY651" s="37"/>
      <c r="UZZ651" s="37"/>
      <c r="VAA651" s="37"/>
      <c r="VAB651" s="37"/>
      <c r="VAC651" s="37"/>
      <c r="VAD651" s="37"/>
      <c r="VAE651" s="37"/>
      <c r="VAF651" s="37"/>
      <c r="VAG651" s="37"/>
      <c r="VAH651" s="37"/>
      <c r="VAI651" s="37"/>
      <c r="VAJ651" s="37"/>
      <c r="VAK651" s="37"/>
      <c r="VAL651" s="37"/>
      <c r="VAM651" s="37"/>
      <c r="VAN651" s="37"/>
      <c r="VAO651" s="37"/>
      <c r="VAP651" s="37"/>
      <c r="VAQ651" s="37"/>
      <c r="VAR651" s="37"/>
      <c r="VAS651" s="37"/>
      <c r="VAT651" s="37"/>
      <c r="VAU651" s="37"/>
      <c r="VAV651" s="37"/>
      <c r="VAW651" s="37"/>
      <c r="VAX651" s="37"/>
      <c r="VAY651" s="37"/>
      <c r="VAZ651" s="37"/>
      <c r="VBA651" s="37"/>
      <c r="VBB651" s="37"/>
      <c r="VBC651" s="37"/>
      <c r="VBD651" s="37"/>
      <c r="VBE651" s="37"/>
      <c r="VBF651" s="37"/>
      <c r="VBG651" s="37"/>
      <c r="VBH651" s="37"/>
      <c r="VBI651" s="37"/>
      <c r="VBJ651" s="37"/>
      <c r="VBK651" s="37"/>
      <c r="VBL651" s="37"/>
      <c r="VBM651" s="37"/>
      <c r="VBN651" s="37"/>
      <c r="VBO651" s="37"/>
      <c r="VBP651" s="37"/>
      <c r="VBQ651" s="37"/>
      <c r="VBR651" s="37"/>
      <c r="VBS651" s="37"/>
      <c r="VBT651" s="37"/>
      <c r="VBU651" s="37"/>
      <c r="VBV651" s="37"/>
      <c r="VBW651" s="37"/>
      <c r="VBX651" s="37"/>
      <c r="VBY651" s="37"/>
      <c r="VBZ651" s="37"/>
      <c r="VCA651" s="37"/>
      <c r="VCB651" s="37"/>
      <c r="VCC651" s="37"/>
      <c r="VCD651" s="37"/>
      <c r="VCE651" s="37"/>
      <c r="VCF651" s="37"/>
      <c r="VCG651" s="37"/>
      <c r="VCH651" s="37"/>
      <c r="VCI651" s="37"/>
      <c r="VCJ651" s="37"/>
      <c r="VCK651" s="37"/>
      <c r="VCL651" s="37"/>
      <c r="VCM651" s="37"/>
      <c r="VCN651" s="37"/>
      <c r="VCO651" s="37"/>
      <c r="VCP651" s="37"/>
      <c r="VCQ651" s="37"/>
      <c r="VCR651" s="37"/>
      <c r="VCS651" s="37"/>
      <c r="VCT651" s="37"/>
      <c r="VCU651" s="37"/>
      <c r="VCV651" s="37"/>
      <c r="VCW651" s="37"/>
      <c r="VCX651" s="37"/>
      <c r="VCY651" s="37"/>
      <c r="VCZ651" s="37"/>
      <c r="VDA651" s="37"/>
      <c r="VDB651" s="37"/>
      <c r="VDC651" s="37"/>
      <c r="VDD651" s="37"/>
      <c r="VDE651" s="37"/>
      <c r="VDF651" s="37"/>
      <c r="VDG651" s="37"/>
      <c r="VDH651" s="37"/>
      <c r="VDI651" s="37"/>
      <c r="VDJ651" s="37"/>
      <c r="VDK651" s="37"/>
      <c r="VDL651" s="37"/>
      <c r="VDM651" s="37"/>
      <c r="VDN651" s="37"/>
      <c r="VDO651" s="37"/>
      <c r="VDP651" s="37"/>
      <c r="VDQ651" s="37"/>
      <c r="VDR651" s="37"/>
      <c r="VDS651" s="37"/>
      <c r="VDT651" s="37"/>
      <c r="VDU651" s="37"/>
      <c r="VDV651" s="37"/>
      <c r="VDW651" s="37"/>
      <c r="VDX651" s="37"/>
      <c r="VDY651" s="37"/>
      <c r="VDZ651" s="37"/>
      <c r="VEA651" s="37"/>
      <c r="VEB651" s="37"/>
      <c r="VEC651" s="37"/>
      <c r="VED651" s="37"/>
      <c r="VEE651" s="37"/>
      <c r="VEF651" s="37"/>
      <c r="VEG651" s="37"/>
      <c r="VEH651" s="37"/>
      <c r="VEI651" s="37"/>
      <c r="VEJ651" s="37"/>
      <c r="VEK651" s="37"/>
      <c r="VEL651" s="37"/>
      <c r="VEM651" s="37"/>
      <c r="VEN651" s="37"/>
      <c r="VEO651" s="37"/>
      <c r="VEP651" s="37"/>
      <c r="VEQ651" s="37"/>
      <c r="VER651" s="37"/>
      <c r="VES651" s="37"/>
      <c r="VET651" s="37"/>
      <c r="VEU651" s="37"/>
      <c r="VEV651" s="37"/>
      <c r="VEW651" s="37"/>
      <c r="VEX651" s="37"/>
      <c r="VEY651" s="37"/>
      <c r="VEZ651" s="37"/>
      <c r="VFA651" s="37"/>
      <c r="VFB651" s="37"/>
      <c r="VFC651" s="37"/>
      <c r="VFD651" s="37"/>
      <c r="VFE651" s="37"/>
      <c r="VFF651" s="37"/>
      <c r="VFG651" s="37"/>
      <c r="VFH651" s="37"/>
      <c r="VFI651" s="37"/>
      <c r="VFJ651" s="37"/>
      <c r="VFK651" s="37"/>
      <c r="VFL651" s="37"/>
      <c r="VFM651" s="37"/>
      <c r="VFN651" s="37"/>
      <c r="VFO651" s="37"/>
      <c r="VFP651" s="37"/>
      <c r="VFQ651" s="37"/>
      <c r="VFR651" s="37"/>
      <c r="VFS651" s="37"/>
      <c r="VFT651" s="37"/>
      <c r="VFU651" s="37"/>
      <c r="VFV651" s="37"/>
      <c r="VFW651" s="37"/>
      <c r="VFX651" s="37"/>
      <c r="VFY651" s="37"/>
      <c r="VFZ651" s="37"/>
      <c r="VGA651" s="37"/>
      <c r="VGB651" s="37"/>
      <c r="VGC651" s="37"/>
      <c r="VGD651" s="37"/>
      <c r="VGE651" s="37"/>
      <c r="VGF651" s="37"/>
      <c r="VGG651" s="37"/>
      <c r="VGH651" s="37"/>
      <c r="VGI651" s="37"/>
      <c r="VGJ651" s="37"/>
      <c r="VGK651" s="37"/>
      <c r="VGL651" s="37"/>
      <c r="VGM651" s="37"/>
      <c r="VGN651" s="37"/>
      <c r="VGO651" s="37"/>
      <c r="VGP651" s="37"/>
      <c r="VGQ651" s="37"/>
      <c r="VGR651" s="37"/>
      <c r="VGS651" s="37"/>
      <c r="VGT651" s="37"/>
      <c r="VGU651" s="37"/>
      <c r="VGV651" s="37"/>
      <c r="VGW651" s="37"/>
      <c r="VGX651" s="37"/>
      <c r="VGY651" s="37"/>
      <c r="VGZ651" s="37"/>
      <c r="VHA651" s="37"/>
      <c r="VHB651" s="37"/>
      <c r="VHC651" s="37"/>
      <c r="VHD651" s="37"/>
      <c r="VHE651" s="37"/>
      <c r="VHF651" s="37"/>
      <c r="VHG651" s="37"/>
      <c r="VHH651" s="37"/>
      <c r="VHI651" s="37"/>
      <c r="VHJ651" s="37"/>
      <c r="VHK651" s="37"/>
      <c r="VHL651" s="37"/>
      <c r="VHM651" s="37"/>
      <c r="VHN651" s="37"/>
      <c r="VHO651" s="37"/>
      <c r="VHP651" s="37"/>
      <c r="VHQ651" s="37"/>
      <c r="VHR651" s="37"/>
      <c r="VHS651" s="37"/>
      <c r="VHT651" s="37"/>
      <c r="VHU651" s="37"/>
      <c r="VHV651" s="37"/>
      <c r="VHW651" s="37"/>
      <c r="VHX651" s="37"/>
      <c r="VHY651" s="37"/>
      <c r="VHZ651" s="37"/>
      <c r="VIA651" s="37"/>
      <c r="VIB651" s="37"/>
      <c r="VIC651" s="37"/>
      <c r="VID651" s="37"/>
      <c r="VIE651" s="37"/>
      <c r="VIF651" s="37"/>
      <c r="VIG651" s="37"/>
      <c r="VIH651" s="37"/>
      <c r="VII651" s="37"/>
      <c r="VIJ651" s="37"/>
      <c r="VIK651" s="37"/>
      <c r="VIL651" s="37"/>
      <c r="VIM651" s="37"/>
      <c r="VIN651" s="37"/>
      <c r="VIO651" s="37"/>
      <c r="VIP651" s="37"/>
      <c r="VIQ651" s="37"/>
      <c r="VIR651" s="37"/>
      <c r="VIS651" s="37"/>
      <c r="VIT651" s="37"/>
      <c r="VIU651" s="37"/>
      <c r="VIV651" s="37"/>
      <c r="VIW651" s="37"/>
      <c r="VIX651" s="37"/>
      <c r="VIY651" s="37"/>
      <c r="VIZ651" s="37"/>
      <c r="VJA651" s="37"/>
      <c r="VJB651" s="37"/>
      <c r="VJC651" s="37"/>
      <c r="VJD651" s="37"/>
      <c r="VJE651" s="37"/>
      <c r="VJF651" s="37"/>
      <c r="VJG651" s="37"/>
      <c r="VJH651" s="37"/>
      <c r="VJI651" s="37"/>
      <c r="VJJ651" s="37"/>
      <c r="VJK651" s="37"/>
      <c r="VJL651" s="37"/>
      <c r="VJM651" s="37"/>
      <c r="VJN651" s="37"/>
      <c r="VJO651" s="37"/>
      <c r="VJP651" s="37"/>
      <c r="VJQ651" s="37"/>
      <c r="VJR651" s="37"/>
      <c r="VJS651" s="37"/>
      <c r="VJT651" s="37"/>
      <c r="VJU651" s="37"/>
      <c r="VJV651" s="37"/>
      <c r="VJW651" s="37"/>
      <c r="VJX651" s="37"/>
      <c r="VJY651" s="37"/>
      <c r="VJZ651" s="37"/>
      <c r="VKA651" s="37"/>
      <c r="VKB651" s="37"/>
      <c r="VKC651" s="37"/>
      <c r="VKD651" s="37"/>
      <c r="VKE651" s="37"/>
      <c r="VKF651" s="37"/>
      <c r="VKG651" s="37"/>
      <c r="VKH651" s="37"/>
      <c r="VKI651" s="37"/>
      <c r="VKJ651" s="37"/>
      <c r="VKK651" s="37"/>
      <c r="VKL651" s="37"/>
      <c r="VKM651" s="37"/>
      <c r="VKN651" s="37"/>
      <c r="VKO651" s="37"/>
      <c r="VKP651" s="37"/>
      <c r="VKQ651" s="37"/>
      <c r="VKR651" s="37"/>
      <c r="VKS651" s="37"/>
      <c r="VKT651" s="37"/>
      <c r="VKU651" s="37"/>
      <c r="VKV651" s="37"/>
      <c r="VKW651" s="37"/>
      <c r="VKX651" s="37"/>
      <c r="VKY651" s="37"/>
      <c r="VKZ651" s="37"/>
      <c r="VLA651" s="37"/>
      <c r="VLB651" s="37"/>
      <c r="VLC651" s="37"/>
      <c r="VLD651" s="37"/>
      <c r="VLE651" s="37"/>
      <c r="VLF651" s="37"/>
      <c r="VLG651" s="37"/>
      <c r="VLH651" s="37"/>
      <c r="VLI651" s="37"/>
      <c r="VLJ651" s="37"/>
      <c r="VLK651" s="37"/>
      <c r="VLL651" s="37"/>
      <c r="VLM651" s="37"/>
      <c r="VLN651" s="37"/>
      <c r="VLO651" s="37"/>
      <c r="VLP651" s="37"/>
      <c r="VLQ651" s="37"/>
      <c r="VLR651" s="37"/>
      <c r="VLS651" s="37"/>
      <c r="VLT651" s="37"/>
      <c r="VLU651" s="37"/>
      <c r="VLV651" s="37"/>
      <c r="VLW651" s="37"/>
      <c r="VLX651" s="37"/>
      <c r="VLY651" s="37"/>
      <c r="VLZ651" s="37"/>
      <c r="VMA651" s="37"/>
      <c r="VMB651" s="37"/>
      <c r="VMC651" s="37"/>
      <c r="VMD651" s="37"/>
      <c r="VME651" s="37"/>
      <c r="VMF651" s="37"/>
      <c r="VMG651" s="37"/>
      <c r="VMH651" s="37"/>
      <c r="VMI651" s="37"/>
      <c r="VMJ651" s="37"/>
      <c r="VMK651" s="37"/>
      <c r="VML651" s="37"/>
      <c r="VMM651" s="37"/>
      <c r="VMN651" s="37"/>
      <c r="VMO651" s="37"/>
      <c r="VMP651" s="37"/>
      <c r="VMQ651" s="37"/>
      <c r="VMR651" s="37"/>
      <c r="VMS651" s="37"/>
      <c r="VMT651" s="37"/>
      <c r="VMU651" s="37"/>
      <c r="VMV651" s="37"/>
      <c r="VMW651" s="37"/>
      <c r="VMX651" s="37"/>
      <c r="VMY651" s="37"/>
      <c r="VMZ651" s="37"/>
      <c r="VNA651" s="37"/>
      <c r="VNB651" s="37"/>
      <c r="VNC651" s="37"/>
      <c r="VND651" s="37"/>
      <c r="VNE651" s="37"/>
      <c r="VNF651" s="37"/>
      <c r="VNG651" s="37"/>
      <c r="VNH651" s="37"/>
      <c r="VNI651" s="37"/>
      <c r="VNJ651" s="37"/>
      <c r="VNK651" s="37"/>
      <c r="VNL651" s="37"/>
      <c r="VNM651" s="37"/>
      <c r="VNN651" s="37"/>
      <c r="VNO651" s="37"/>
      <c r="VNP651" s="37"/>
      <c r="VNQ651" s="37"/>
      <c r="VNR651" s="37"/>
      <c r="VNS651" s="37"/>
      <c r="VNT651" s="37"/>
      <c r="VNU651" s="37"/>
      <c r="VNV651" s="37"/>
      <c r="VNW651" s="37"/>
      <c r="VNX651" s="37"/>
      <c r="VNY651" s="37"/>
      <c r="VNZ651" s="37"/>
      <c r="VOA651" s="37"/>
      <c r="VOB651" s="37"/>
      <c r="VOC651" s="37"/>
      <c r="VOD651" s="37"/>
      <c r="VOE651" s="37"/>
      <c r="VOF651" s="37"/>
      <c r="VOG651" s="37"/>
      <c r="VOH651" s="37"/>
      <c r="VOI651" s="37"/>
      <c r="VOJ651" s="37"/>
      <c r="VOK651" s="37"/>
      <c r="VOL651" s="37"/>
      <c r="VOM651" s="37"/>
      <c r="VON651" s="37"/>
      <c r="VOO651" s="37"/>
      <c r="VOP651" s="37"/>
      <c r="VOQ651" s="37"/>
      <c r="VOR651" s="37"/>
      <c r="VOS651" s="37"/>
      <c r="VOT651" s="37"/>
      <c r="VOU651" s="37"/>
      <c r="VOV651" s="37"/>
      <c r="VOW651" s="37"/>
      <c r="VOX651" s="37"/>
      <c r="VOY651" s="37"/>
      <c r="VOZ651" s="37"/>
      <c r="VPA651" s="37"/>
      <c r="VPB651" s="37"/>
      <c r="VPC651" s="37"/>
      <c r="VPD651" s="37"/>
      <c r="VPE651" s="37"/>
      <c r="VPF651" s="37"/>
      <c r="VPG651" s="37"/>
      <c r="VPH651" s="37"/>
      <c r="VPI651" s="37"/>
      <c r="VPJ651" s="37"/>
      <c r="VPK651" s="37"/>
      <c r="VPL651" s="37"/>
      <c r="VPM651" s="37"/>
      <c r="VPN651" s="37"/>
      <c r="VPO651" s="37"/>
      <c r="VPP651" s="37"/>
      <c r="VPQ651" s="37"/>
      <c r="VPR651" s="37"/>
      <c r="VPS651" s="37"/>
      <c r="VPT651" s="37"/>
      <c r="VPU651" s="37"/>
      <c r="VPV651" s="37"/>
      <c r="VPW651" s="37"/>
      <c r="VPX651" s="37"/>
      <c r="VPY651" s="37"/>
      <c r="VPZ651" s="37"/>
      <c r="VQA651" s="37"/>
      <c r="VQB651" s="37"/>
      <c r="VQC651" s="37"/>
      <c r="VQD651" s="37"/>
      <c r="VQE651" s="37"/>
      <c r="VQF651" s="37"/>
      <c r="VQG651" s="37"/>
      <c r="VQH651" s="37"/>
      <c r="VQI651" s="37"/>
      <c r="VQJ651" s="37"/>
      <c r="VQK651" s="37"/>
      <c r="VQL651" s="37"/>
      <c r="VQM651" s="37"/>
      <c r="VQN651" s="37"/>
      <c r="VQO651" s="37"/>
      <c r="VQP651" s="37"/>
      <c r="VQQ651" s="37"/>
      <c r="VQR651" s="37"/>
      <c r="VQS651" s="37"/>
      <c r="VQT651" s="37"/>
      <c r="VQU651" s="37"/>
      <c r="VQV651" s="37"/>
      <c r="VQW651" s="37"/>
      <c r="VQX651" s="37"/>
      <c r="VQY651" s="37"/>
      <c r="VQZ651" s="37"/>
      <c r="VRA651" s="37"/>
      <c r="VRB651" s="37"/>
      <c r="VRC651" s="37"/>
      <c r="VRD651" s="37"/>
      <c r="VRE651" s="37"/>
      <c r="VRF651" s="37"/>
      <c r="VRG651" s="37"/>
      <c r="VRH651" s="37"/>
      <c r="VRI651" s="37"/>
      <c r="VRJ651" s="37"/>
      <c r="VRK651" s="37"/>
      <c r="VRL651" s="37"/>
      <c r="VRM651" s="37"/>
      <c r="VRN651" s="37"/>
      <c r="VRO651" s="37"/>
      <c r="VRP651" s="37"/>
      <c r="VRQ651" s="37"/>
      <c r="VRR651" s="37"/>
      <c r="VRS651" s="37"/>
      <c r="VRT651" s="37"/>
      <c r="VRU651" s="37"/>
      <c r="VRV651" s="37"/>
      <c r="VRW651" s="37"/>
      <c r="VRX651" s="37"/>
      <c r="VRY651" s="37"/>
      <c r="VRZ651" s="37"/>
      <c r="VSA651" s="37"/>
      <c r="VSB651" s="37"/>
      <c r="VSC651" s="37"/>
      <c r="VSD651" s="37"/>
      <c r="VSE651" s="37"/>
      <c r="VSF651" s="37"/>
      <c r="VSG651" s="37"/>
      <c r="VSH651" s="37"/>
      <c r="VSI651" s="37"/>
      <c r="VSJ651" s="37"/>
      <c r="VSK651" s="37"/>
      <c r="VSL651" s="37"/>
      <c r="VSM651" s="37"/>
      <c r="VSN651" s="37"/>
      <c r="VSO651" s="37"/>
      <c r="VSP651" s="37"/>
      <c r="VSQ651" s="37"/>
      <c r="VSR651" s="37"/>
      <c r="VSS651" s="37"/>
      <c r="VST651" s="37"/>
      <c r="VSU651" s="37"/>
      <c r="VSV651" s="37"/>
      <c r="VSW651" s="37"/>
      <c r="VSX651" s="37"/>
      <c r="VSY651" s="37"/>
      <c r="VSZ651" s="37"/>
      <c r="VTA651" s="37"/>
      <c r="VTB651" s="37"/>
      <c r="VTC651" s="37"/>
      <c r="VTD651" s="37"/>
      <c r="VTE651" s="37"/>
      <c r="VTF651" s="37"/>
      <c r="VTG651" s="37"/>
      <c r="VTH651" s="37"/>
      <c r="VTI651" s="37"/>
      <c r="VTJ651" s="37"/>
      <c r="VTK651" s="37"/>
      <c r="VTL651" s="37"/>
      <c r="VTM651" s="37"/>
      <c r="VTN651" s="37"/>
      <c r="VTO651" s="37"/>
      <c r="VTP651" s="37"/>
      <c r="VTQ651" s="37"/>
      <c r="VTR651" s="37"/>
      <c r="VTS651" s="37"/>
      <c r="VTT651" s="37"/>
      <c r="VTU651" s="37"/>
      <c r="VTV651" s="37"/>
      <c r="VTW651" s="37"/>
      <c r="VTX651" s="37"/>
      <c r="VTY651" s="37"/>
      <c r="VTZ651" s="37"/>
      <c r="VUA651" s="37"/>
      <c r="VUB651" s="37"/>
      <c r="VUC651" s="37"/>
      <c r="VUD651" s="37"/>
      <c r="VUE651" s="37"/>
      <c r="VUF651" s="37"/>
      <c r="VUG651" s="37"/>
      <c r="VUH651" s="37"/>
      <c r="VUI651" s="37"/>
      <c r="VUJ651" s="37"/>
      <c r="VUK651" s="37"/>
      <c r="VUL651" s="37"/>
      <c r="VUM651" s="37"/>
      <c r="VUN651" s="37"/>
      <c r="VUO651" s="37"/>
      <c r="VUP651" s="37"/>
      <c r="VUQ651" s="37"/>
      <c r="VUR651" s="37"/>
      <c r="VUS651" s="37"/>
      <c r="VUT651" s="37"/>
      <c r="VUU651" s="37"/>
      <c r="VUV651" s="37"/>
      <c r="VUW651" s="37"/>
      <c r="VUX651" s="37"/>
      <c r="VUY651" s="37"/>
      <c r="VUZ651" s="37"/>
      <c r="VVA651" s="37"/>
      <c r="VVB651" s="37"/>
      <c r="VVC651" s="37"/>
      <c r="VVD651" s="37"/>
      <c r="VVE651" s="37"/>
      <c r="VVF651" s="37"/>
      <c r="VVG651" s="37"/>
      <c r="VVH651" s="37"/>
      <c r="VVI651" s="37"/>
      <c r="VVJ651" s="37"/>
      <c r="VVK651" s="37"/>
      <c r="VVL651" s="37"/>
      <c r="VVM651" s="37"/>
      <c r="VVN651" s="37"/>
      <c r="VVO651" s="37"/>
      <c r="VVP651" s="37"/>
      <c r="VVQ651" s="37"/>
      <c r="VVR651" s="37"/>
      <c r="VVS651" s="37"/>
      <c r="VVT651" s="37"/>
      <c r="VVU651" s="37"/>
      <c r="VVV651" s="37"/>
      <c r="VVW651" s="37"/>
      <c r="VVX651" s="37"/>
      <c r="VVY651" s="37"/>
      <c r="VVZ651" s="37"/>
      <c r="VWA651" s="37"/>
      <c r="VWB651" s="37"/>
      <c r="VWC651" s="37"/>
      <c r="VWD651" s="37"/>
      <c r="VWE651" s="37"/>
      <c r="VWF651" s="37"/>
      <c r="VWG651" s="37"/>
      <c r="VWH651" s="37"/>
      <c r="VWI651" s="37"/>
      <c r="VWJ651" s="37"/>
      <c r="VWK651" s="37"/>
      <c r="VWL651" s="37"/>
      <c r="VWM651" s="37"/>
      <c r="VWN651" s="37"/>
      <c r="VWO651" s="37"/>
      <c r="VWP651" s="37"/>
      <c r="VWQ651" s="37"/>
      <c r="VWR651" s="37"/>
      <c r="VWS651" s="37"/>
      <c r="VWT651" s="37"/>
      <c r="VWU651" s="37"/>
      <c r="VWV651" s="37"/>
      <c r="VWW651" s="37"/>
      <c r="VWX651" s="37"/>
      <c r="VWY651" s="37"/>
      <c r="VWZ651" s="37"/>
      <c r="VXA651" s="37"/>
      <c r="VXB651" s="37"/>
      <c r="VXC651" s="37"/>
      <c r="VXD651" s="37"/>
      <c r="VXE651" s="37"/>
      <c r="VXF651" s="37"/>
      <c r="VXG651" s="37"/>
      <c r="VXH651" s="37"/>
      <c r="VXI651" s="37"/>
      <c r="VXJ651" s="37"/>
      <c r="VXK651" s="37"/>
      <c r="VXL651" s="37"/>
      <c r="VXM651" s="37"/>
      <c r="VXN651" s="37"/>
      <c r="VXO651" s="37"/>
      <c r="VXP651" s="37"/>
      <c r="VXQ651" s="37"/>
      <c r="VXR651" s="37"/>
      <c r="VXS651" s="37"/>
      <c r="VXT651" s="37"/>
      <c r="VXU651" s="37"/>
      <c r="VXV651" s="37"/>
      <c r="VXW651" s="37"/>
      <c r="VXX651" s="37"/>
      <c r="VXY651" s="37"/>
      <c r="VXZ651" s="37"/>
      <c r="VYA651" s="37"/>
      <c r="VYB651" s="37"/>
      <c r="VYC651" s="37"/>
      <c r="VYD651" s="37"/>
      <c r="VYE651" s="37"/>
      <c r="VYF651" s="37"/>
      <c r="VYG651" s="37"/>
      <c r="VYH651" s="37"/>
      <c r="VYI651" s="37"/>
      <c r="VYJ651" s="37"/>
      <c r="VYK651" s="37"/>
      <c r="VYL651" s="37"/>
      <c r="VYM651" s="37"/>
      <c r="VYN651" s="37"/>
      <c r="VYO651" s="37"/>
      <c r="VYP651" s="37"/>
      <c r="VYQ651" s="37"/>
      <c r="VYR651" s="37"/>
      <c r="VYS651" s="37"/>
      <c r="VYT651" s="37"/>
      <c r="VYU651" s="37"/>
      <c r="VYV651" s="37"/>
      <c r="VYW651" s="37"/>
      <c r="VYX651" s="37"/>
      <c r="VYY651" s="37"/>
      <c r="VYZ651" s="37"/>
      <c r="VZA651" s="37"/>
      <c r="VZB651" s="37"/>
      <c r="VZC651" s="37"/>
      <c r="VZD651" s="37"/>
      <c r="VZE651" s="37"/>
      <c r="VZF651" s="37"/>
      <c r="VZG651" s="37"/>
      <c r="VZH651" s="37"/>
      <c r="VZI651" s="37"/>
      <c r="VZJ651" s="37"/>
      <c r="VZK651" s="37"/>
      <c r="VZL651" s="37"/>
      <c r="VZM651" s="37"/>
      <c r="VZN651" s="37"/>
      <c r="VZO651" s="37"/>
      <c r="VZP651" s="37"/>
      <c r="VZQ651" s="37"/>
      <c r="VZR651" s="37"/>
      <c r="VZS651" s="37"/>
      <c r="VZT651" s="37"/>
      <c r="VZU651" s="37"/>
      <c r="VZV651" s="37"/>
      <c r="VZW651" s="37"/>
      <c r="VZX651" s="37"/>
      <c r="VZY651" s="37"/>
      <c r="VZZ651" s="37"/>
      <c r="WAA651" s="37"/>
      <c r="WAB651" s="37"/>
      <c r="WAC651" s="37"/>
      <c r="WAD651" s="37"/>
      <c r="WAE651" s="37"/>
      <c r="WAF651" s="37"/>
      <c r="WAG651" s="37"/>
      <c r="WAH651" s="37"/>
      <c r="WAI651" s="37"/>
      <c r="WAJ651" s="37"/>
      <c r="WAK651" s="37"/>
      <c r="WAL651" s="37"/>
      <c r="WAM651" s="37"/>
      <c r="WAN651" s="37"/>
      <c r="WAO651" s="37"/>
      <c r="WAP651" s="37"/>
      <c r="WAQ651" s="37"/>
      <c r="WAR651" s="37"/>
      <c r="WAS651" s="37"/>
      <c r="WAT651" s="37"/>
      <c r="WAU651" s="37"/>
      <c r="WAV651" s="37"/>
      <c r="WAW651" s="37"/>
      <c r="WAX651" s="37"/>
      <c r="WAY651" s="37"/>
      <c r="WAZ651" s="37"/>
      <c r="WBA651" s="37"/>
      <c r="WBB651" s="37"/>
      <c r="WBC651" s="37"/>
      <c r="WBD651" s="37"/>
      <c r="WBE651" s="37"/>
      <c r="WBF651" s="37"/>
      <c r="WBG651" s="37"/>
      <c r="WBH651" s="37"/>
      <c r="WBI651" s="37"/>
      <c r="WBJ651" s="37"/>
      <c r="WBK651" s="37"/>
      <c r="WBL651" s="37"/>
      <c r="WBM651" s="37"/>
      <c r="WBN651" s="37"/>
      <c r="WBO651" s="37"/>
      <c r="WBP651" s="37"/>
      <c r="WBQ651" s="37"/>
      <c r="WBR651" s="37"/>
      <c r="WBS651" s="37"/>
      <c r="WBT651" s="37"/>
      <c r="WBU651" s="37"/>
      <c r="WBV651" s="37"/>
      <c r="WBW651" s="37"/>
      <c r="WBX651" s="37"/>
      <c r="WBY651" s="37"/>
      <c r="WBZ651" s="37"/>
      <c r="WCA651" s="37"/>
      <c r="WCB651" s="37"/>
      <c r="WCC651" s="37"/>
      <c r="WCD651" s="37"/>
      <c r="WCE651" s="37"/>
      <c r="WCF651" s="37"/>
      <c r="WCG651" s="37"/>
      <c r="WCH651" s="37"/>
      <c r="WCI651" s="37"/>
      <c r="WCJ651" s="37"/>
      <c r="WCK651" s="37"/>
      <c r="WCL651" s="37"/>
      <c r="WCM651" s="37"/>
      <c r="WCN651" s="37"/>
      <c r="WCO651" s="37"/>
      <c r="WCP651" s="37"/>
      <c r="WCQ651" s="37"/>
      <c r="WCR651" s="37"/>
      <c r="WCS651" s="37"/>
      <c r="WCT651" s="37"/>
      <c r="WCU651" s="37"/>
      <c r="WCV651" s="37"/>
      <c r="WCW651" s="37"/>
      <c r="WCX651" s="37"/>
      <c r="WCY651" s="37"/>
      <c r="WCZ651" s="37"/>
      <c r="WDA651" s="37"/>
      <c r="WDB651" s="37"/>
      <c r="WDC651" s="37"/>
      <c r="WDD651" s="37"/>
      <c r="WDE651" s="37"/>
      <c r="WDF651" s="37"/>
      <c r="WDG651" s="37"/>
      <c r="WDH651" s="37"/>
      <c r="WDI651" s="37"/>
      <c r="WDJ651" s="37"/>
      <c r="WDK651" s="37"/>
      <c r="WDL651" s="37"/>
      <c r="WDM651" s="37"/>
      <c r="WDN651" s="37"/>
      <c r="WDO651" s="37"/>
      <c r="WDP651" s="37"/>
      <c r="WDQ651" s="37"/>
      <c r="WDR651" s="37"/>
      <c r="WDS651" s="37"/>
      <c r="WDT651" s="37"/>
      <c r="WDU651" s="37"/>
      <c r="WDV651" s="37"/>
      <c r="WDW651" s="37"/>
      <c r="WDX651" s="37"/>
      <c r="WDY651" s="37"/>
      <c r="WDZ651" s="37"/>
      <c r="WEA651" s="37"/>
      <c r="WEB651" s="37"/>
      <c r="WEC651" s="37"/>
      <c r="WED651" s="37"/>
      <c r="WEE651" s="37"/>
      <c r="WEF651" s="37"/>
      <c r="WEG651" s="37"/>
      <c r="WEH651" s="37"/>
      <c r="WEI651" s="37"/>
      <c r="WEJ651" s="37"/>
      <c r="WEK651" s="37"/>
      <c r="WEL651" s="37"/>
      <c r="WEM651" s="37"/>
      <c r="WEN651" s="37"/>
      <c r="WEO651" s="37"/>
      <c r="WEP651" s="37"/>
      <c r="WEQ651" s="37"/>
      <c r="WER651" s="37"/>
      <c r="WES651" s="37"/>
      <c r="WET651" s="37"/>
      <c r="WEU651" s="37"/>
      <c r="WEV651" s="37"/>
      <c r="WEW651" s="37"/>
      <c r="WEX651" s="37"/>
      <c r="WEY651" s="37"/>
      <c r="WEZ651" s="37"/>
      <c r="WFA651" s="37"/>
      <c r="WFB651" s="37"/>
      <c r="WFC651" s="37"/>
      <c r="WFD651" s="37"/>
      <c r="WFE651" s="37"/>
      <c r="WFF651" s="37"/>
      <c r="WFG651" s="37"/>
      <c r="WFH651" s="37"/>
      <c r="WFI651" s="37"/>
      <c r="WFJ651" s="37"/>
      <c r="WFK651" s="37"/>
      <c r="WFL651" s="37"/>
      <c r="WFM651" s="37"/>
      <c r="WFN651" s="37"/>
      <c r="WFO651" s="37"/>
      <c r="WFP651" s="37"/>
      <c r="WFQ651" s="37"/>
      <c r="WFR651" s="37"/>
      <c r="WFS651" s="37"/>
      <c r="WFT651" s="37"/>
      <c r="WFU651" s="37"/>
      <c r="WFV651" s="37"/>
      <c r="WFW651" s="37"/>
      <c r="WFX651" s="37"/>
      <c r="WFY651" s="37"/>
      <c r="WFZ651" s="37"/>
      <c r="WGA651" s="37"/>
      <c r="WGB651" s="37"/>
      <c r="WGC651" s="37"/>
      <c r="WGD651" s="37"/>
      <c r="WGE651" s="37"/>
      <c r="WGF651" s="37"/>
      <c r="WGG651" s="37"/>
      <c r="WGH651" s="37"/>
      <c r="WGI651" s="37"/>
      <c r="WGJ651" s="37"/>
      <c r="WGK651" s="37"/>
      <c r="WGL651" s="37"/>
      <c r="WGM651" s="37"/>
      <c r="WGN651" s="37"/>
      <c r="WGO651" s="37"/>
      <c r="WGP651" s="37"/>
      <c r="WGQ651" s="37"/>
      <c r="WGR651" s="37"/>
      <c r="WGS651" s="37"/>
      <c r="WGT651" s="37"/>
      <c r="WGU651" s="37"/>
      <c r="WGV651" s="37"/>
      <c r="WGW651" s="37"/>
      <c r="WGX651" s="37"/>
      <c r="WGY651" s="37"/>
      <c r="WGZ651" s="37"/>
      <c r="WHA651" s="37"/>
      <c r="WHB651" s="37"/>
      <c r="WHC651" s="37"/>
      <c r="WHD651" s="37"/>
      <c r="WHE651" s="37"/>
      <c r="WHF651" s="37"/>
      <c r="WHG651" s="37"/>
      <c r="WHH651" s="37"/>
      <c r="WHI651" s="37"/>
      <c r="WHJ651" s="37"/>
      <c r="WHK651" s="37"/>
      <c r="WHL651" s="37"/>
      <c r="WHM651" s="37"/>
      <c r="WHN651" s="37"/>
      <c r="WHO651" s="37"/>
      <c r="WHP651" s="37"/>
      <c r="WHQ651" s="37"/>
      <c r="WHR651" s="37"/>
      <c r="WHS651" s="37"/>
      <c r="WHT651" s="37"/>
      <c r="WHU651" s="37"/>
      <c r="WHV651" s="37"/>
      <c r="WHW651" s="37"/>
      <c r="WHX651" s="37"/>
      <c r="WHY651" s="37"/>
      <c r="WHZ651" s="37"/>
      <c r="WIA651" s="37"/>
      <c r="WIB651" s="37"/>
      <c r="WIC651" s="37"/>
      <c r="WID651" s="37"/>
      <c r="WIE651" s="37"/>
      <c r="WIF651" s="37"/>
      <c r="WIG651" s="37"/>
      <c r="WIH651" s="37"/>
      <c r="WII651" s="37"/>
      <c r="WIJ651" s="37"/>
      <c r="WIK651" s="37"/>
      <c r="WIL651" s="37"/>
      <c r="WIM651" s="37"/>
      <c r="WIN651" s="37"/>
      <c r="WIO651" s="37"/>
      <c r="WIP651" s="37"/>
      <c r="WIQ651" s="37"/>
      <c r="WIR651" s="37"/>
      <c r="WIS651" s="37"/>
      <c r="WIT651" s="37"/>
      <c r="WIU651" s="37"/>
      <c r="WIV651" s="37"/>
      <c r="WIW651" s="37"/>
      <c r="WIX651" s="37"/>
      <c r="WIY651" s="37"/>
      <c r="WIZ651" s="37"/>
      <c r="WJA651" s="37"/>
      <c r="WJB651" s="37"/>
      <c r="WJC651" s="37"/>
      <c r="WJD651" s="37"/>
      <c r="WJE651" s="37"/>
      <c r="WJF651" s="37"/>
      <c r="WJG651" s="37"/>
      <c r="WJH651" s="37"/>
      <c r="WJI651" s="37"/>
      <c r="WJJ651" s="37"/>
      <c r="WJK651" s="37"/>
      <c r="WJL651" s="37"/>
      <c r="WJM651" s="37"/>
      <c r="WJN651" s="37"/>
      <c r="WJO651" s="37"/>
      <c r="WJP651" s="37"/>
      <c r="WJQ651" s="37"/>
      <c r="WJR651" s="37"/>
      <c r="WJS651" s="37"/>
      <c r="WJT651" s="37"/>
      <c r="WJU651" s="37"/>
      <c r="WJV651" s="37"/>
      <c r="WJW651" s="37"/>
      <c r="WJX651" s="37"/>
      <c r="WJY651" s="37"/>
      <c r="WJZ651" s="37"/>
      <c r="WKA651" s="37"/>
      <c r="WKB651" s="37"/>
      <c r="WKC651" s="37"/>
      <c r="WKD651" s="37"/>
      <c r="WKE651" s="37"/>
      <c r="WKF651" s="37"/>
      <c r="WKG651" s="37"/>
      <c r="WKH651" s="37"/>
      <c r="WKI651" s="37"/>
      <c r="WKJ651" s="37"/>
      <c r="WKK651" s="37"/>
      <c r="WKL651" s="37"/>
      <c r="WKM651" s="37"/>
      <c r="WKN651" s="37"/>
      <c r="WKO651" s="37"/>
      <c r="WKP651" s="37"/>
      <c r="WKQ651" s="37"/>
      <c r="WKR651" s="37"/>
      <c r="WKS651" s="37"/>
      <c r="WKT651" s="37"/>
      <c r="WKU651" s="37"/>
      <c r="WKV651" s="37"/>
      <c r="WKW651" s="37"/>
      <c r="WKX651" s="37"/>
      <c r="WKY651" s="37"/>
      <c r="WKZ651" s="37"/>
      <c r="WLA651" s="37"/>
      <c r="WLB651" s="37"/>
      <c r="WLC651" s="37"/>
      <c r="WLD651" s="37"/>
      <c r="WLE651" s="37"/>
      <c r="WLF651" s="37"/>
      <c r="WLG651" s="37"/>
      <c r="WLH651" s="37"/>
      <c r="WLI651" s="37"/>
      <c r="WLJ651" s="37"/>
      <c r="WLK651" s="37"/>
      <c r="WLL651" s="37"/>
      <c r="WLM651" s="37"/>
      <c r="WLN651" s="37"/>
      <c r="WLO651" s="37"/>
      <c r="WLP651" s="37"/>
      <c r="WLQ651" s="37"/>
      <c r="WLR651" s="37"/>
      <c r="WLS651" s="37"/>
      <c r="WLT651" s="37"/>
      <c r="WLU651" s="37"/>
      <c r="WLV651" s="37"/>
      <c r="WLW651" s="37"/>
      <c r="WLX651" s="37"/>
      <c r="WLY651" s="37"/>
      <c r="WLZ651" s="37"/>
      <c r="WMA651" s="37"/>
      <c r="WMB651" s="37"/>
      <c r="WMC651" s="37"/>
      <c r="WMD651" s="37"/>
      <c r="WME651" s="37"/>
      <c r="WMF651" s="37"/>
      <c r="WMG651" s="37"/>
      <c r="WMH651" s="37"/>
      <c r="WMI651" s="37"/>
      <c r="WMJ651" s="37"/>
      <c r="WMK651" s="37"/>
      <c r="WML651" s="37"/>
      <c r="WMM651" s="37"/>
      <c r="WMN651" s="37"/>
      <c r="WMO651" s="37"/>
      <c r="WMP651" s="37"/>
      <c r="WMQ651" s="37"/>
      <c r="WMR651" s="37"/>
      <c r="WMS651" s="37"/>
      <c r="WMT651" s="37"/>
      <c r="WMU651" s="37"/>
      <c r="WMV651" s="37"/>
      <c r="WMW651" s="37"/>
      <c r="WMX651" s="37"/>
      <c r="WMY651" s="37"/>
      <c r="WMZ651" s="37"/>
      <c r="WNA651" s="37"/>
      <c r="WNB651" s="37"/>
      <c r="WNC651" s="37"/>
      <c r="WND651" s="37"/>
      <c r="WNE651" s="37"/>
      <c r="WNF651" s="37"/>
      <c r="WNG651" s="37"/>
      <c r="WNH651" s="37"/>
      <c r="WNI651" s="37"/>
      <c r="WNJ651" s="37"/>
      <c r="WNK651" s="37"/>
      <c r="WNL651" s="37"/>
      <c r="WNM651" s="37"/>
      <c r="WNN651" s="37"/>
      <c r="WNO651" s="37"/>
      <c r="WNP651" s="37"/>
      <c r="WNQ651" s="37"/>
      <c r="WNR651" s="37"/>
      <c r="WNS651" s="37"/>
      <c r="WNT651" s="37"/>
      <c r="WNU651" s="37"/>
      <c r="WNV651" s="37"/>
      <c r="WNW651" s="37"/>
      <c r="WNX651" s="37"/>
      <c r="WNY651" s="37"/>
      <c r="WNZ651" s="37"/>
      <c r="WOA651" s="37"/>
      <c r="WOB651" s="37"/>
      <c r="WOC651" s="37"/>
      <c r="WOD651" s="37"/>
      <c r="WOE651" s="37"/>
      <c r="WOF651" s="37"/>
      <c r="WOG651" s="37"/>
      <c r="WOH651" s="37"/>
      <c r="WOI651" s="37"/>
      <c r="WOJ651" s="37"/>
      <c r="WOK651" s="37"/>
      <c r="WOL651" s="37"/>
      <c r="WOM651" s="37"/>
      <c r="WON651" s="37"/>
      <c r="WOO651" s="37"/>
      <c r="WOP651" s="37"/>
      <c r="WOQ651" s="37"/>
      <c r="WOR651" s="37"/>
      <c r="WOS651" s="37"/>
      <c r="WOT651" s="37"/>
      <c r="WOU651" s="37"/>
      <c r="WOV651" s="37"/>
      <c r="WOW651" s="37"/>
      <c r="WOX651" s="37"/>
      <c r="WOY651" s="37"/>
      <c r="WOZ651" s="37"/>
      <c r="WPA651" s="37"/>
      <c r="WPB651" s="37"/>
      <c r="WPC651" s="37"/>
      <c r="WPD651" s="37"/>
      <c r="WPE651" s="37"/>
      <c r="WPF651" s="37"/>
      <c r="WPG651" s="37"/>
      <c r="WPH651" s="37"/>
      <c r="WPI651" s="37"/>
      <c r="WPJ651" s="37"/>
      <c r="WPK651" s="37"/>
      <c r="WPL651" s="37"/>
      <c r="WPM651" s="37"/>
      <c r="WPN651" s="37"/>
      <c r="WPO651" s="37"/>
      <c r="WPP651" s="37"/>
      <c r="WPQ651" s="37"/>
      <c r="WPR651" s="37"/>
      <c r="WPS651" s="37"/>
      <c r="WPT651" s="37"/>
      <c r="WPU651" s="37"/>
      <c r="WPV651" s="37"/>
      <c r="WPW651" s="37"/>
      <c r="WPX651" s="37"/>
      <c r="WPY651" s="37"/>
      <c r="WPZ651" s="37"/>
      <c r="WQA651" s="37"/>
      <c r="WQB651" s="37"/>
      <c r="WQC651" s="37"/>
      <c r="WQD651" s="37"/>
      <c r="WQE651" s="37"/>
      <c r="WQF651" s="37"/>
      <c r="WQG651" s="37"/>
      <c r="WQH651" s="37"/>
      <c r="WQI651" s="37"/>
      <c r="WQJ651" s="37"/>
      <c r="WQK651" s="37"/>
      <c r="WQL651" s="37"/>
      <c r="WQM651" s="37"/>
      <c r="WQN651" s="37"/>
      <c r="WQO651" s="37"/>
      <c r="WQP651" s="37"/>
      <c r="WQQ651" s="37"/>
      <c r="WQR651" s="37"/>
      <c r="WQS651" s="37"/>
      <c r="WQT651" s="37"/>
      <c r="WQU651" s="37"/>
      <c r="WQV651" s="37"/>
      <c r="WQW651" s="37"/>
      <c r="WQX651" s="37"/>
      <c r="WQY651" s="37"/>
      <c r="WQZ651" s="37"/>
      <c r="WRA651" s="37"/>
      <c r="WRB651" s="37"/>
      <c r="WRC651" s="37"/>
      <c r="WRD651" s="37"/>
      <c r="WRE651" s="37"/>
      <c r="WRF651" s="37"/>
      <c r="WRG651" s="37"/>
      <c r="WRH651" s="37"/>
      <c r="WRI651" s="37"/>
      <c r="WRJ651" s="37"/>
      <c r="WRK651" s="37"/>
      <c r="WRL651" s="37"/>
      <c r="WRM651" s="37"/>
      <c r="WRN651" s="37"/>
      <c r="WRO651" s="37"/>
      <c r="WRP651" s="37"/>
      <c r="WRQ651" s="37"/>
      <c r="WRR651" s="37"/>
      <c r="WRS651" s="37"/>
      <c r="WRT651" s="37"/>
      <c r="WRU651" s="37"/>
      <c r="WRV651" s="37"/>
      <c r="WRW651" s="37"/>
      <c r="WRX651" s="37"/>
      <c r="WRY651" s="37"/>
      <c r="WRZ651" s="37"/>
      <c r="WSA651" s="37"/>
      <c r="WSB651" s="37"/>
      <c r="WSC651" s="37"/>
      <c r="WSD651" s="37"/>
      <c r="WSE651" s="37"/>
      <c r="WSF651" s="37"/>
      <c r="WSG651" s="37"/>
      <c r="WSH651" s="37"/>
      <c r="WSI651" s="37"/>
      <c r="WSJ651" s="37"/>
      <c r="WSK651" s="37"/>
      <c r="WSL651" s="37"/>
      <c r="WSM651" s="37"/>
      <c r="WSN651" s="37"/>
      <c r="WSO651" s="37"/>
      <c r="WSP651" s="37"/>
      <c r="WSQ651" s="37"/>
      <c r="WSR651" s="37"/>
      <c r="WSS651" s="37"/>
      <c r="WST651" s="37"/>
      <c r="WSU651" s="37"/>
      <c r="WSV651" s="37"/>
      <c r="WSW651" s="37"/>
      <c r="WSX651" s="37"/>
      <c r="WSY651" s="37"/>
      <c r="WSZ651" s="37"/>
      <c r="WTA651" s="37"/>
      <c r="WTB651" s="37"/>
      <c r="WTC651" s="37"/>
      <c r="WTD651" s="37"/>
      <c r="WTE651" s="37"/>
      <c r="WTF651" s="37"/>
      <c r="WTG651" s="37"/>
      <c r="WTH651" s="37"/>
      <c r="WTI651" s="37"/>
      <c r="WTJ651" s="37"/>
      <c r="WTK651" s="37"/>
      <c r="WTL651" s="37"/>
      <c r="WTM651" s="37"/>
      <c r="WTN651" s="37"/>
      <c r="WTO651" s="37"/>
      <c r="WTP651" s="37"/>
      <c r="WTQ651" s="37"/>
      <c r="WTR651" s="37"/>
      <c r="WTS651" s="37"/>
      <c r="WTT651" s="37"/>
      <c r="WTU651" s="37"/>
      <c r="WTV651" s="37"/>
      <c r="WTW651" s="37"/>
      <c r="WTX651" s="37"/>
      <c r="WTY651" s="37"/>
      <c r="WTZ651" s="37"/>
      <c r="WUA651" s="37"/>
      <c r="WUB651" s="37"/>
      <c r="WUC651" s="37"/>
      <c r="WUD651" s="37"/>
      <c r="WUE651" s="37"/>
      <c r="WUF651" s="37"/>
      <c r="WUG651" s="37"/>
      <c r="WUH651" s="37"/>
      <c r="WUI651" s="37"/>
      <c r="WUJ651" s="37"/>
      <c r="WUK651" s="37"/>
      <c r="WUL651" s="37"/>
      <c r="WUM651" s="37"/>
      <c r="WUN651" s="37"/>
      <c r="WUO651" s="37"/>
      <c r="WUP651" s="37"/>
      <c r="WUQ651" s="37"/>
      <c r="WUR651" s="37"/>
      <c r="WUS651" s="37"/>
      <c r="WUT651" s="37"/>
      <c r="WUU651" s="37"/>
      <c r="WUV651" s="37"/>
      <c r="WUW651" s="37"/>
      <c r="WUX651" s="37"/>
      <c r="WUY651" s="37"/>
      <c r="WUZ651" s="37"/>
      <c r="WVA651" s="37"/>
      <c r="WVB651" s="37"/>
      <c r="WVC651" s="37"/>
      <c r="WVD651" s="37"/>
      <c r="WVE651" s="37"/>
      <c r="WVF651" s="37"/>
      <c r="WVG651" s="37"/>
      <c r="WVH651" s="37"/>
      <c r="WVI651" s="37"/>
      <c r="WVJ651" s="37"/>
      <c r="WVK651" s="37"/>
      <c r="WVL651" s="37"/>
      <c r="WVM651" s="37"/>
      <c r="WVN651" s="37"/>
      <c r="WVO651" s="37"/>
      <c r="WVP651" s="37"/>
      <c r="WVQ651" s="37"/>
      <c r="WVR651" s="37"/>
      <c r="WVS651" s="37"/>
      <c r="WVT651" s="37"/>
      <c r="WVU651" s="37"/>
      <c r="WVV651" s="37"/>
      <c r="WVW651" s="37"/>
      <c r="WVX651" s="37"/>
      <c r="WVY651" s="37"/>
      <c r="WVZ651" s="37"/>
      <c r="WWA651" s="37"/>
      <c r="WWB651" s="37"/>
      <c r="WWC651" s="37"/>
      <c r="WWD651" s="37"/>
      <c r="WWE651" s="37"/>
      <c r="WWF651" s="37"/>
      <c r="WWG651" s="37"/>
      <c r="WWH651" s="37"/>
      <c r="WWI651" s="37"/>
      <c r="WWJ651" s="37"/>
      <c r="WWK651" s="37"/>
      <c r="WWL651" s="37"/>
      <c r="WWM651" s="37"/>
      <c r="WWN651" s="37"/>
      <c r="WWO651" s="37"/>
      <c r="WWP651" s="37"/>
      <c r="WWQ651" s="37"/>
      <c r="WWR651" s="37"/>
      <c r="WWS651" s="37"/>
      <c r="WWT651" s="37"/>
      <c r="WWU651" s="37"/>
      <c r="WWV651" s="37"/>
      <c r="WWW651" s="37"/>
      <c r="WWX651" s="37"/>
      <c r="WWY651" s="37"/>
      <c r="WWZ651" s="37"/>
      <c r="WXA651" s="37"/>
      <c r="WXB651" s="37"/>
      <c r="WXC651" s="37"/>
      <c r="WXD651" s="37"/>
      <c r="WXE651" s="37"/>
      <c r="WXF651" s="37"/>
      <c r="WXG651" s="37"/>
      <c r="WXH651" s="37"/>
      <c r="WXI651" s="37"/>
      <c r="WXJ651" s="37"/>
      <c r="WXK651" s="37"/>
      <c r="WXL651" s="37"/>
      <c r="WXM651" s="37"/>
      <c r="WXN651" s="37"/>
      <c r="WXO651" s="37"/>
      <c r="WXP651" s="37"/>
      <c r="WXQ651" s="37"/>
      <c r="WXR651" s="37"/>
      <c r="WXS651" s="37"/>
      <c r="WXT651" s="37"/>
      <c r="WXU651" s="37"/>
      <c r="WXV651" s="37"/>
      <c r="WXW651" s="37"/>
      <c r="WXX651" s="37"/>
      <c r="WXY651" s="37"/>
      <c r="WXZ651" s="37"/>
      <c r="WYA651" s="37"/>
      <c r="WYB651" s="37"/>
      <c r="WYC651" s="37"/>
      <c r="WYD651" s="37"/>
      <c r="WYE651" s="37"/>
      <c r="WYF651" s="37"/>
      <c r="WYG651" s="37"/>
      <c r="WYH651" s="37"/>
      <c r="WYI651" s="37"/>
      <c r="WYJ651" s="37"/>
      <c r="WYK651" s="37"/>
      <c r="WYL651" s="37"/>
      <c r="WYM651" s="37"/>
      <c r="WYN651" s="37"/>
      <c r="WYO651" s="37"/>
      <c r="WYP651" s="37"/>
      <c r="WYQ651" s="37"/>
      <c r="WYR651" s="37"/>
      <c r="WYS651" s="37"/>
      <c r="WYT651" s="37"/>
      <c r="WYU651" s="37"/>
      <c r="WYV651" s="37"/>
      <c r="WYW651" s="37"/>
      <c r="WYX651" s="37"/>
      <c r="WYY651" s="37"/>
      <c r="WYZ651" s="37"/>
      <c r="WZA651" s="37"/>
      <c r="WZB651" s="37"/>
      <c r="WZC651" s="37"/>
      <c r="WZD651" s="37"/>
      <c r="WZE651" s="37"/>
      <c r="WZF651" s="37"/>
      <c r="WZG651" s="37"/>
      <c r="WZH651" s="37"/>
      <c r="WZI651" s="37"/>
      <c r="WZJ651" s="37"/>
      <c r="WZK651" s="37"/>
      <c r="WZL651" s="37"/>
      <c r="WZM651" s="37"/>
      <c r="WZN651" s="37"/>
      <c r="WZO651" s="37"/>
      <c r="WZP651" s="37"/>
      <c r="WZQ651" s="37"/>
      <c r="WZR651" s="37"/>
      <c r="WZS651" s="37"/>
      <c r="WZT651" s="37"/>
      <c r="WZU651" s="37"/>
      <c r="WZV651" s="37"/>
      <c r="WZW651" s="37"/>
      <c r="WZX651" s="37"/>
      <c r="WZY651" s="37"/>
      <c r="WZZ651" s="37"/>
      <c r="XAA651" s="37"/>
      <c r="XAB651" s="37"/>
      <c r="XAC651" s="37"/>
      <c r="XAD651" s="37"/>
      <c r="XAE651" s="37"/>
      <c r="XAF651" s="37"/>
      <c r="XAG651" s="37"/>
      <c r="XAH651" s="37"/>
      <c r="XAI651" s="37"/>
      <c r="XAJ651" s="37"/>
      <c r="XAK651" s="37"/>
      <c r="XAL651" s="37"/>
      <c r="XAM651" s="37"/>
      <c r="XAN651" s="37"/>
      <c r="XAO651" s="37"/>
      <c r="XAP651" s="37"/>
      <c r="XAQ651" s="37"/>
      <c r="XAR651" s="37"/>
      <c r="XAS651" s="37"/>
      <c r="XAT651" s="37"/>
      <c r="XAU651" s="37"/>
      <c r="XAV651" s="37"/>
      <c r="XAW651" s="37"/>
      <c r="XAX651" s="37"/>
      <c r="XAY651" s="37"/>
      <c r="XAZ651" s="37"/>
      <c r="XBA651" s="37"/>
      <c r="XBB651" s="37"/>
      <c r="XBC651" s="37"/>
      <c r="XBD651" s="37"/>
      <c r="XBE651" s="37"/>
      <c r="XBF651" s="37"/>
      <c r="XBG651" s="37"/>
      <c r="XBH651" s="37"/>
      <c r="XBI651" s="37"/>
      <c r="XBJ651" s="37"/>
      <c r="XBK651" s="37"/>
      <c r="XBL651" s="37"/>
      <c r="XBM651" s="37"/>
      <c r="XBN651" s="37"/>
      <c r="XBO651" s="37"/>
      <c r="XBP651" s="37"/>
      <c r="XBQ651" s="37"/>
      <c r="XBR651" s="37"/>
      <c r="XBS651" s="37"/>
      <c r="XBT651" s="37"/>
      <c r="XBU651" s="37"/>
      <c r="XBV651" s="37"/>
      <c r="XBW651" s="37"/>
      <c r="XBX651" s="37"/>
      <c r="XBY651" s="37"/>
      <c r="XBZ651" s="37"/>
      <c r="XCA651" s="37"/>
      <c r="XCB651" s="37"/>
      <c r="XCC651" s="37"/>
      <c r="XCD651" s="37"/>
      <c r="XCE651" s="37"/>
      <c r="XCF651" s="37"/>
      <c r="XCG651" s="37"/>
      <c r="XCH651" s="37"/>
      <c r="XCI651" s="37"/>
      <c r="XCJ651" s="37"/>
      <c r="XCK651" s="37"/>
      <c r="XCL651" s="37"/>
      <c r="XCM651" s="37"/>
      <c r="XCN651" s="37"/>
      <c r="XCO651" s="37"/>
      <c r="XCP651" s="37"/>
      <c r="XCQ651" s="37"/>
      <c r="XCR651" s="37"/>
      <c r="XCS651" s="37"/>
      <c r="XCT651" s="37"/>
      <c r="XCU651" s="37"/>
      <c r="XCV651" s="37"/>
      <c r="XCW651" s="37"/>
      <c r="XCX651" s="37"/>
      <c r="XCY651" s="37"/>
      <c r="XCZ651" s="37"/>
      <c r="XDA651" s="37"/>
      <c r="XDB651" s="37"/>
      <c r="XDC651" s="37"/>
      <c r="XDD651" s="37"/>
      <c r="XDE651" s="37"/>
      <c r="XDF651" s="37"/>
      <c r="XDG651" s="37"/>
      <c r="XDH651" s="37"/>
      <c r="XDI651" s="37"/>
      <c r="XDJ651" s="37"/>
      <c r="XDK651" s="37"/>
      <c r="XDL651" s="37"/>
      <c r="XDM651" s="37"/>
      <c r="XDN651" s="37"/>
      <c r="XDO651" s="37"/>
      <c r="XDP651" s="37"/>
      <c r="XDQ651" s="37"/>
      <c r="XDR651" s="37"/>
      <c r="XDS651" s="37"/>
      <c r="XDT651" s="37"/>
      <c r="XDU651" s="37"/>
      <c r="XDV651" s="37"/>
      <c r="XDW651" s="37"/>
      <c r="XDX651" s="37"/>
      <c r="XDY651" s="37"/>
      <c r="XDZ651" s="37"/>
      <c r="XEA651" s="37"/>
      <c r="XEB651" s="37"/>
      <c r="XEC651" s="37"/>
      <c r="XED651" s="37"/>
      <c r="XEE651" s="37"/>
      <c r="XEF651" s="37"/>
      <c r="XEG651" s="37"/>
      <c r="XEH651" s="37"/>
      <c r="XEI651" s="37"/>
      <c r="XEJ651" s="37"/>
      <c r="XEK651" s="37"/>
      <c r="XEL651" s="37"/>
      <c r="XEM651" s="37"/>
      <c r="XEN651" s="37"/>
      <c r="XEO651" s="37"/>
      <c r="XEP651" s="37"/>
      <c r="XEQ651" s="37"/>
      <c r="XER651" s="37"/>
      <c r="XES651" s="37"/>
      <c r="XET651" s="37"/>
      <c r="XEU651" s="37"/>
      <c r="XEV651" s="37"/>
      <c r="XEW651" s="37"/>
      <c r="XEX651" s="37"/>
      <c r="XEY651" s="37"/>
      <c r="XEZ651" s="37"/>
      <c r="XFA651" s="37"/>
      <c r="XFB651" s="37"/>
      <c r="XFC651" s="37"/>
      <c r="XFD651" s="37"/>
    </row>
    <row r="652" spans="1:16384" s="1" customFormat="1" ht="12" x14ac:dyDescent="0.2">
      <c r="B652" s="88"/>
      <c r="C652" s="88"/>
      <c r="D652" s="119"/>
      <c r="E652" s="153"/>
      <c r="F652" s="42"/>
    </row>
    <row r="653" spans="1:16384" s="1" customFormat="1" ht="12" x14ac:dyDescent="0.2">
      <c r="B653" s="88"/>
      <c r="C653" s="88"/>
      <c r="D653" s="119"/>
      <c r="E653" s="153"/>
      <c r="F653" s="42"/>
    </row>
    <row r="654" spans="1:16384" s="1" customFormat="1" ht="12" x14ac:dyDescent="0.2">
      <c r="B654" s="88"/>
      <c r="C654" s="88"/>
      <c r="D654" s="119"/>
      <c r="E654" s="153"/>
      <c r="F654" s="42"/>
    </row>
    <row r="655" spans="1:16384" s="1" customFormat="1" ht="12" x14ac:dyDescent="0.2">
      <c r="B655" s="88"/>
      <c r="C655" s="88"/>
      <c r="D655" s="119"/>
      <c r="E655" s="153"/>
      <c r="F655" s="42"/>
    </row>
    <row r="656" spans="1:16384" s="1" customFormat="1" ht="12" x14ac:dyDescent="0.2">
      <c r="B656" s="88"/>
      <c r="C656" s="88"/>
      <c r="D656" s="119"/>
      <c r="E656" s="153"/>
      <c r="F656" s="42"/>
    </row>
    <row r="657" spans="2:6" s="1" customFormat="1" ht="12" x14ac:dyDescent="0.2">
      <c r="B657" s="88"/>
      <c r="C657" s="88"/>
      <c r="D657" s="119"/>
      <c r="E657" s="153"/>
      <c r="F657" s="42"/>
    </row>
    <row r="658" spans="2:6" s="1" customFormat="1" ht="12" x14ac:dyDescent="0.2">
      <c r="B658" s="88"/>
      <c r="C658" s="88"/>
      <c r="D658" s="119"/>
      <c r="E658" s="153"/>
      <c r="F658" s="42"/>
    </row>
    <row r="659" spans="2:6" s="1" customFormat="1" ht="12" x14ac:dyDescent="0.2">
      <c r="B659" s="88"/>
      <c r="C659" s="88"/>
      <c r="D659" s="119"/>
      <c r="E659" s="153"/>
      <c r="F659" s="42"/>
    </row>
    <row r="660" spans="2:6" s="1" customFormat="1" ht="12" x14ac:dyDescent="0.2">
      <c r="B660" s="88"/>
      <c r="C660" s="88"/>
      <c r="D660" s="119"/>
      <c r="E660" s="153"/>
      <c r="F660" s="42"/>
    </row>
    <row r="661" spans="2:6" s="1" customFormat="1" ht="12" x14ac:dyDescent="0.2">
      <c r="B661" s="88"/>
      <c r="C661" s="88"/>
      <c r="D661" s="119"/>
      <c r="E661" s="153"/>
      <c r="F661" s="42"/>
    </row>
    <row r="662" spans="2:6" s="1" customFormat="1" ht="12" x14ac:dyDescent="0.2">
      <c r="B662" s="88"/>
      <c r="C662" s="88"/>
      <c r="D662" s="119"/>
      <c r="E662" s="153"/>
      <c r="F662" s="42"/>
    </row>
    <row r="663" spans="2:6" ht="12" x14ac:dyDescent="0.2">
      <c r="B663" s="91"/>
      <c r="C663" s="91"/>
      <c r="D663" s="119"/>
      <c r="E663" s="154"/>
      <c r="F663" s="42"/>
    </row>
    <row r="664" spans="2:6" ht="12" x14ac:dyDescent="0.2">
      <c r="B664" s="91"/>
      <c r="C664" s="91"/>
      <c r="D664" s="119"/>
      <c r="E664" s="154"/>
      <c r="F664" s="42"/>
    </row>
    <row r="665" spans="2:6" ht="12" x14ac:dyDescent="0.2">
      <c r="B665" s="91"/>
      <c r="C665" s="91"/>
      <c r="D665" s="119"/>
      <c r="E665" s="154"/>
      <c r="F665" s="42"/>
    </row>
    <row r="666" spans="2:6" ht="12" x14ac:dyDescent="0.2">
      <c r="B666" s="91"/>
      <c r="C666" s="91"/>
      <c r="D666" s="119"/>
      <c r="E666" s="154"/>
      <c r="F666" s="42"/>
    </row>
    <row r="667" spans="2:6" ht="12" x14ac:dyDescent="0.2">
      <c r="B667" s="91"/>
      <c r="C667" s="91"/>
      <c r="D667" s="119"/>
      <c r="E667" s="154"/>
      <c r="F667" s="42"/>
    </row>
    <row r="668" spans="2:6" ht="12" x14ac:dyDescent="0.2">
      <c r="B668" s="91"/>
      <c r="C668" s="91"/>
      <c r="D668" s="119"/>
      <c r="E668" s="154"/>
      <c r="F668" s="42"/>
    </row>
    <row r="669" spans="2:6" ht="12" x14ac:dyDescent="0.2">
      <c r="B669" s="91"/>
      <c r="C669" s="91"/>
      <c r="D669" s="119"/>
      <c r="E669" s="154"/>
      <c r="F669" s="42"/>
    </row>
    <row r="673" spans="3:3" ht="12" x14ac:dyDescent="0.2">
      <c r="C673" s="155"/>
    </row>
  </sheetData>
  <mergeCells count="42">
    <mergeCell ref="A7:E7"/>
    <mergeCell ref="A1:F1"/>
    <mergeCell ref="A2:F2"/>
    <mergeCell ref="A3:F3"/>
    <mergeCell ref="A4:F4"/>
    <mergeCell ref="A6:F6"/>
    <mergeCell ref="A170:E170"/>
    <mergeCell ref="A126:F126"/>
    <mergeCell ref="A127:F127"/>
    <mergeCell ref="A128:F128"/>
    <mergeCell ref="A129:F129"/>
    <mergeCell ref="A131:F132"/>
    <mergeCell ref="A133:E133"/>
    <mergeCell ref="A164:F164"/>
    <mergeCell ref="A165:F165"/>
    <mergeCell ref="A166:F166"/>
    <mergeCell ref="A167:F167"/>
    <mergeCell ref="A169:F169"/>
    <mergeCell ref="A247:E247"/>
    <mergeCell ref="A204:F204"/>
    <mergeCell ref="A205:F205"/>
    <mergeCell ref="A206:F206"/>
    <mergeCell ref="A207:F207"/>
    <mergeCell ref="A209:F209"/>
    <mergeCell ref="A210:E210"/>
    <mergeCell ref="A241:F241"/>
    <mergeCell ref="A242:F242"/>
    <mergeCell ref="A243:F243"/>
    <mergeCell ref="A244:F244"/>
    <mergeCell ref="A246:F246"/>
    <mergeCell ref="A413:E413"/>
    <mergeCell ref="A314:F314"/>
    <mergeCell ref="A315:F315"/>
    <mergeCell ref="A316:F316"/>
    <mergeCell ref="A317:F317"/>
    <mergeCell ref="A319:F319"/>
    <mergeCell ref="A320:E320"/>
    <mergeCell ref="A406:F406"/>
    <mergeCell ref="A407:F407"/>
    <mergeCell ref="A408:F408"/>
    <mergeCell ref="A409:F409"/>
    <mergeCell ref="A412:F412"/>
  </mergeCells>
  <pageMargins left="0.70866141732283472" right="0.70866141732283472" top="0.74803149606299213" bottom="0.74803149606299213" header="0.31496062992125984" footer="0.31496062992125984"/>
  <pageSetup scale="65" orientation="portrait" r:id="rId1"/>
  <ignoredErrors>
    <ignoredError sqref="B145:B155 B184:B193 B26:B93" numberStoredAsText="1"/>
    <ignoredError sqref="F174:F175 F256 F214 F324 F24 F1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7" sqref="L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ENERO (2)</vt:lpstr>
      <vt:lpstr>FEBRERO (2)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2023-03-06T17:33:13Z</dcterms:modified>
</cp:coreProperties>
</file>