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10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7" i="1" l="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466" i="1"/>
  <c r="F355" i="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29" i="1"/>
  <c r="F330" i="1" s="1"/>
  <c r="F331" i="1" s="1"/>
  <c r="F332" i="1" s="1"/>
  <c r="F333" i="1" s="1"/>
  <c r="F334" i="1" s="1"/>
  <c r="F335" i="1" s="1"/>
  <c r="F336" i="1" s="1"/>
  <c r="F337" i="1" s="1"/>
  <c r="F338" i="1" s="1"/>
  <c r="F315" i="1"/>
  <c r="F316" i="1" s="1"/>
  <c r="F317" i="1" s="1"/>
  <c r="F318" i="1" s="1"/>
  <c r="F293" i="1"/>
  <c r="F294" i="1" s="1"/>
  <c r="F295" i="1" s="1"/>
  <c r="F296" i="1" s="1"/>
  <c r="F297" i="1" s="1"/>
  <c r="F298" i="1" s="1"/>
  <c r="F299" i="1" s="1"/>
  <c r="F300" i="1" s="1"/>
  <c r="F301" i="1" s="1"/>
  <c r="F302" i="1" s="1"/>
  <c r="F303" i="1" s="1"/>
  <c r="F304" i="1" s="1"/>
  <c r="F292" i="1"/>
  <c r="F216" i="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10" i="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9" i="1"/>
</calcChain>
</file>

<file path=xl/sharedStrings.xml><?xml version="1.0" encoding="utf-8"?>
<sst xmlns="http://schemas.openxmlformats.org/spreadsheetml/2006/main" count="893" uniqueCount="766">
  <si>
    <t>INSTITUTO NACIONAL DE AGUAS POTABLES Y ALCANTARILLADOS (INAPA)</t>
  </si>
  <si>
    <t xml:space="preserve">Resumen de Ingresos y Egresos </t>
  </si>
  <si>
    <t xml:space="preserve"> Del 01 al  31  de AGOSTO  2022</t>
  </si>
  <si>
    <t>(VALORES EN RD$)</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</si>
  <si>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</si>
  <si>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</si>
  <si>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</si>
  <si>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</si>
  <si>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</si>
  <si>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</si>
  <si>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</si>
  <si>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</si>
  <si>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</si>
  <si>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</si>
  <si>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ASIGNACIONES PRESUPUESTARIAS</t>
  </si>
  <si>
    <t>REINTEGROS</t>
  </si>
  <si>
    <t>COMISION DESCUENTOS CARNET</t>
  </si>
  <si>
    <t>COMISION BANCARIA COBRO IMP. DGII 0.15%</t>
  </si>
  <si>
    <t xml:space="preserve">IMP. 0.15          </t>
  </si>
  <si>
    <t>COMISION POR CHEQUES CERTIFICADOS</t>
  </si>
  <si>
    <t>COMISION POR MANEJO DE CUENTA</t>
  </si>
  <si>
    <t>COMISION POR CHEQUES  DEVUELTO</t>
  </si>
  <si>
    <t>COMISION DEPOSITO ERRONEO</t>
  </si>
  <si>
    <t>AJUSTE DR  ERROR EN DEPOSITO</t>
  </si>
  <si>
    <t>AVISO DE DEBITO (CK DEV. N/D 20/6/2022)</t>
  </si>
  <si>
    <t>AVISO DE DEBITO (N/D 1/8/2022)</t>
  </si>
  <si>
    <t>AVISO DE DEBITO (CRISTIAN FELIZ PEREZ )</t>
  </si>
  <si>
    <t>AVISO DE DEBITO (SAMIRA M. RAMIREZ CONCEPCION)</t>
  </si>
  <si>
    <t>NULO</t>
  </si>
  <si>
    <t>REPOSICION FONDO CAJA CHICA DE LA PROVINCIA  HERMANAS MIRABAL ZONA III CORRESP. AL PERIODO DEL 20-05 AL 08-07-2022.</t>
  </si>
  <si>
    <t>REPOSICION FONDO CAJA CHICA DE LA DIRECCION DE TRATAMIENTO DE AGUA DESTINADO PARA LA LIMPIEZA Y DESINFECCION DE LOS SISTEMAS DE ABASTECIMIENTO DE AGUAS POTABLES Y RESIDUALES CORRESP. AL PERIODO DEL 24-05 AL 11-07-2022.</t>
  </si>
  <si>
    <t>REPOSICION FONDO CAJA CHICA DE LA PROV. SAN CRISTOBAL ZONA IV CORRESPONDIENTE AL PERIODO DEL 27-05 AL 30-06-2022.</t>
  </si>
  <si>
    <t>REPOSICION FONDO CAJA CHICA DE LA PROV. SANCHEZ RAMIREZ ZONA III CORRESP. AL PERIODO DEL 29-03 AL 30-06-2022.</t>
  </si>
  <si>
    <t>REPOSICION FONDO CAJA CHICA DE LA PLANTA DE TRATAMIENTO DE CABUYA (HERMANS MIRABAL) ZONA III CORRESP. AL PERIODO DEL 30-05 AL 20-07-2022.</t>
  </si>
  <si>
    <t>PAGO ARBITRIO DEL AYUNTAMIENTO DE NAVARRETE CORRESPONDIENTE A LOS MESES DE MAYO Y JUNIO/2022.</t>
  </si>
  <si>
    <t>REPOSICION FONDO CAJA CHICA DE LA UNIDAD COMERCIAL DE SANCHEZ ZONA III CORRESP. AL PERIODO DEL 13-06 AL 12-07-2022.</t>
  </si>
  <si>
    <t>REPOSICION FONDO CAJA CHICA DE LA UNIDAD ADMINISTRATIVA DE SABANA GRANDE DE BOYA ZONA IV CORRESP. AL PERIODO DEL 07-06 AL 05-07-2022.</t>
  </si>
  <si>
    <t>REPOSICION FONDO CAJA CHICA DE LA PROV.EL SEIBO ZONA VI CORRESP. AL PERIODO DEL 24-06 AL 11-07-2022 .</t>
  </si>
  <si>
    <t>REPOSICION FONDO CAJA CHICA DE LA PROV. DAJABON ZONA I CORRESP. AL PERIODO DEL 13-05 AL 04-07-2022,.</t>
  </si>
  <si>
    <t>REPOSICION FONDO CAJA CHICA DE LA PROV.  LA ALTAGRACIA ZONA VI CORRESPONDIENTE AL PERIODO DEL 23-06 AL 26-07-2022.</t>
  </si>
  <si>
    <t>PAGO FACT. NO. B1500000035/14-07-2022, ALQUILER APARTAMENTO HABITADO POR EL PERSONAL DE SUPERVISION AC.  VILLA JARAGUA, DEL MUNICIPIO NEYBA, PROV. BAHORUCO, CORRESP.A LOS  MESES DE JUNIO, JULIO /2022.</t>
  </si>
  <si>
    <t>PAGO FACT. NO.B1100009604/14-07-2022, ALQUILER LOCAL COMERCIAL  EN BOCA CANASTA , MUNICIPIO BANI, PROV. PERAVIA , CORRESP. AL MES DE JULIO/2022.</t>
  </si>
  <si>
    <t>PAGO FACT. NO. B1100009599/14-07-2022, ALQUILER LOCAL COMERCIAL UBICADO EN EL MUNICIPIO JIMANI PROV. INDEPENDENCIA, CORRESP. AL MES DE JULIO/2022.</t>
  </si>
  <si>
    <t>PAGO FACTS. NOS. B1500000039/29-06, 40/28-07-2022, ALQUILER LOCAL COMERCIAL UBICADO EN EL MUNICIPIO SABANETA,  PROV. SANTIAGO RODRIGUEZ.</t>
  </si>
  <si>
    <t xml:space="preserve">EFT-8051 </t>
  </si>
  <si>
    <t>PAGO FACTS. NOS. B1500000014/13-06, 15/15-07-2022,  ALQUILER LOCAL COMERCIAL, UBICADO EN LA AVENIDA DUARTE NO.220, PLAZA DURAN, MUNICIPIO VILLA BISONO ( NAVARRETE) PROV. SANTIAGO, CORRESP. A LOS MESES DE JUNIO, JULIO/22.</t>
  </si>
  <si>
    <t xml:space="preserve">EFT-8052 </t>
  </si>
  <si>
    <t>PAGO FACT NO. B1500000004/14-07-2022, ALQUILER LOCAL COMERCIAL EN LA CALLE LIBERTAD ESQUINA ANACAONA, MUNICIPIO EUGENIO MARIA DE HOSTOS, PROV. DUARTE, CORRESP. A  LOS MESES DE ENERO, FEBRERO, MARZO, ABRIL, MAYO, JUNIO, JULIO/2022.</t>
  </si>
  <si>
    <t xml:space="preserve">EFT-8053 </t>
  </si>
  <si>
    <t>PAGO FACTS. NOS. B1500000005, 06/12-07-2022,  ALQUILER DE LOCAL DE LA OFICINA COMERCIAL, UBICADA EN LA  AVENIDA DEL ESTE NO.18, FRENTE AL PARQUE DEL DISTRITO MUNICIPAL HATO DEL YAQUE,  PROV. SANTIAGO DE LOS CABALLEROS, CORRESP. A LOS MESES DE JUNIO, JULIO/2022.</t>
  </si>
  <si>
    <t xml:space="preserve">EFT-8054 </t>
  </si>
  <si>
    <t>PAGO RECARGO DE LAS NOVEDADES ATRASADAS DE LOS PERIODOS ABRIL, MAYO Y JUNIO DEL 2022 CARGADAS AL SISTEMA DE TSS, EN EL CUAL SE VISUALIZA EN EL MES DE JULIO/2022, CORRESP. AL SEGURO DE PENSIONES DEL EMPLEADO ELIAS LUIS JULE, AYUDANTE DE OPERACIONES Y MANTENIMIENTO Y EL RECARGO DE LAS REFERENCIAS NOS. 0420-2221-7827-7964, 0520-2221-7827-7977, 0620-2221-7827-7989.</t>
  </si>
  <si>
    <t xml:space="preserve">EFT-8055 </t>
  </si>
  <si>
    <t>PAGO FACT.NO. B1500000058/30-06-22, ALQUILER LOCAL COMERCIAL EN EL MUNICIPIO JUAN HERRERA, PROVINCIA SAN JUAN,  CORRESP .AL  MES DE JUNIO/2022.</t>
  </si>
  <si>
    <t xml:space="preserve">EFT-8056 </t>
  </si>
  <si>
    <t xml:space="preserve">PAGO FACT. NO.B1100009592/13-07-2022,  ALQUILER LOCAL COMERCIAL EN MANZANILLO, MUNICIPIO PEPILLO SALCEDO, PROV. MONTECRISTI, </t>
  </si>
  <si>
    <t xml:space="preserve">EFT-8057 </t>
  </si>
  <si>
    <t>PAGO FACT. NO.B1100009591/13-07-2022, ALQUILER LOCAL COMERCIAL UBICADO EN EL MUNICIPIO VICENTE NOBLE, PROV. BARAHONA, CORRESP. AL MES DE JULIO/2022.</t>
  </si>
  <si>
    <t>PAGO VACACIONES (30 DIAS CORRESP. AL AÑO 2019 Y 28 DIAS DEL AÑO 2020) A NOMBRE DE YESENIA YACQUELIN HERRERA DEL LEON , QUIEN ES LA APODERADA DE LOS BENEFICIOS DEL FALLECIDO, EL SR. MANUEL ANTONIO ORTIZ , QUIEN DESEMPEÑO EL CARGO DE MECANICO DE CLORADORES EN LA DIV. DE TRATAMIENTO DE AGUA, AZUA.</t>
  </si>
  <si>
    <t>3ER ABONO, INDEMNIZACION Y VACACIONES CORRESP. A (30 DIAS DEL AÑO 2021 Y 30 DEL 2022), QUIEN DESEMPEÑO LA FUNCION DE GESTOR DE PROYECTOS, EN LA DIRECCION DE PLANIFICACION Y DESARROLLO.</t>
  </si>
  <si>
    <t>PAGO VACACIONES (30 DIAS CORRESP. AL AÑO 2020 Y 26 DIAS DEL AÑO 2021) A NOMBRE DE FELIX MANUEL DE SENA, QUIEN ES EL APODERADO DE LOS BENEFICIOS DEL FALLECIDO, EL SR.EUSEBIO DE LOS SANTOS , QUIEN DESEMPEÑO EL CARGO DE MECANICO AUTOMOTRIZ EN PERSONAL EN TRAMITE DE PENSION.</t>
  </si>
  <si>
    <t>REPOSICION FONDO CAJA CHICA DE LA DIRECCION EJECUTIVA CORRESP. AL PERIODO DEL 13 AL 29-07-2022.</t>
  </si>
  <si>
    <t>PAGO FACT. NO. B1100009627/15-07-2022, ALQUILER DEL LOCAL  DE LA OFICINA COMERCIAL, UBICADO EN LA CALLE MANUEL DE JESUS GALVAN NO.99,  MUNICIPIO BAJOS DE HAINA,  PROV.SAN CRITOBAL, CORRESP. AL MES DE JULIO/2022 .</t>
  </si>
  <si>
    <t>PAGO FACT. NO. B1100009617/14-07-2022, ALQUILER LOCAL COMERCIAL EN EL MUNICIPIO DUVERGE, PROV. INDEPENDENCIA,  CORRESP. AL  MES DE JULIO/2022.</t>
  </si>
  <si>
    <t>PAGO FACT. NO.B1100009601/14-07-2022,  ALQUILER LOCAL COMERCIAL, MUNICIPIO SAN JOSE DE OCOA, PROV.  DE SAN JOSE DE OCOA, CORRESP. AL MES DE JULIO/2022.</t>
  </si>
  <si>
    <t>PAGO FACT. NO.B1500000015/07-07-2022, ALQUILER DE LOCAL COMERCIAL UBICADO EN LA CALLE OSVALDO BADIL NO. 87, EN EL MUNICIPIO HATILLO, PROV. SAN CRISTOBAL,  CORRESP. AL MES DE JULIO/2022.</t>
  </si>
  <si>
    <t>REPOSICION FONDO CAJA CHICA DE LA ESTAFETA DE COBROS DE JAIBON ZONA I CORRESP.AL PERIODO DEL 13-01 AL 21-06-2022.</t>
  </si>
  <si>
    <t>PAGO FACT. NO.B1500000340/19-07-2022, ALQUILER LOCAL COMERCIAL EN LA PROV. DE AZUA,  CORRESP. AL MES DE JULIO/2022.</t>
  </si>
  <si>
    <t xml:space="preserve">EFT-8058 </t>
  </si>
  <si>
    <t>PAGO FACT. NO.B1100009598/14-07-2022,  ALQUILER LOCAL COMERCIAL EN LAS TARANAS VILLA RIVAS, PROV. DUARTE, CORRESP. AL MES DE JULIO/2022</t>
  </si>
  <si>
    <t xml:space="preserve">EFT-8059 </t>
  </si>
  <si>
    <t>PAGO FACT. NO. B1100009597/14-07-2022, ALQUILER LOCAL COMERCIAL UBICADO EN EL MUNICIPIO NEYBA PROV. BAHORUCO,  CORRESP. AL MES DE JULIO/202.</t>
  </si>
  <si>
    <t>3ER ABONO, INDEMNIZACION Y VACACIONES CORRESPONDIENTE A (18 DIAS DEL AÑO 2020 Y 28 DIAS DEL 2021), QUIEN DESEMPEÑO LA FUNCION DE GESTOR DE PROYECTOS, EN LA DIRECCION DE DESARROLLO PROVINCIAL.</t>
  </si>
  <si>
    <t>PAGO FACT. NO. B1100009593/13-07-2022, ALQUILER DE LOCAL COMERCIAL UBICADO EN EL DISTRITO MUNICIPAL PALMAR DE OCOA, MUNICIPIO AZUA, PROV. AZUA, CORRESP. AL MES DE JULIO/2022.</t>
  </si>
  <si>
    <t>PAGO FACT. NO. B1100009619/14-07-2022, ALQUILER DEL LOCAL  DE LA OFICINA COMERCIAL, UBICADO EN LA CALLE DUARTE NO.09,  MUNICIPIO RANCHO ARRIBA,  PROV. SAN JOSE DE OCOA,  CORRESP.AL MES DE JULIO/2022 .</t>
  </si>
  <si>
    <t>PAGO FACT. NO. B1100009625/15-07-2022, ALQUILER DE LOCAL COMERCIAL UBICADO EN LA CALLE SANCHEZ NO.13, EN EL MUNICIPIO DE YAGUATE, PROV. SAN CRISTOBAL, CORRESP. AL MES DE JULIO/2022.</t>
  </si>
  <si>
    <t xml:space="preserve">PAGO FACT. NO. B1100009596/14-07-2022,  ALQUILER LOCAL COMERCIAL, MUNICIPIO SAN JUAN, PROV. SAN JUAN,  CORRESP. AL MES DE JULIO/2022.  </t>
  </si>
  <si>
    <t>PAGO FACT. NO.B1100009624/15-07-2022,  ALQUILER LOCAL COMERCIAL UBICADO EN LA CALLE LIBERTAD NO. 17, EN EL MUNICIPIO SABANA GRANDE DE PALENQUE, PROV. SAN CRISTOBAL , CORRESP. AL MES DE JULIO/2022.</t>
  </si>
  <si>
    <t>PAGO FACT. NO.B1100009590/13-07-2022, ALQUILER LOCAL COMERCIAL EN PIMENTEL, PROV. DUARTE, CORRESP. AL MES DE JULIO/2022.</t>
  </si>
  <si>
    <t>PAGO VACACIONES (25 DIAS CORRESP. AL AÑO 2018 Y 25 DIAS DEL AÑO 2019) A NOMBRE DE HECTOR ALBENIS GONZALEZ CUEVAS,  QUIEN ES EL APODERADO DE LOS BENEFICIOS DEL FALLECIDO, EL SR. HECTOR GONZALEZ RAMIREZ , QUIEN DESEMPEÑO EL CARGO DE OPERADOR DE SISTEMA APS EN LA SECCION DE OPERACIONES DEL AC. DE BARAHONA.</t>
  </si>
  <si>
    <t>PAGO VACACIONES (25 DIAS CORRESP. AL AÑO 2018 Y 25 AL 2019), AL SR. HECTOR ALBENIS GONZALEZ CUEVAS, QUIEN ES EL APODERADO DE LOS BENEFICIOS DEL FALLECIDO HECTOR GONZALEZ RAMIREZ, QUIEN DESEMPEÑO EL CARGO DE OPERADOR DE SISTEMA APS EN LA SECCION DE OPERACIONES DEL AC. DE BARAHONA.</t>
  </si>
  <si>
    <t xml:space="preserve">PAGO FACT.  NO. B1500000022/29-06-2022, O/S NO. OS2022-0127,  ABASTECIMIENTO DE AGUA EN DIFERENTES SECTORES Y COMUNIDADES DE LA PROV. INDEPENDENCIA, CORRESP. A 10  DIAS  DE MAYO/2022. </t>
  </si>
  <si>
    <t xml:space="preserve">PAGO FACT. NO.B1100009589/13-07-2022 ALQUILER LOCAL COMERCIAL EN COTUI PROV.  SANCHEZ RAMIREZ, CORRESP. AL MES DE JULIO/2022. </t>
  </si>
  <si>
    <t xml:space="preserve">EFT-8060 </t>
  </si>
  <si>
    <t>PAGO FACT. NO.B1100009600/14-07-2022.  ALQUILER LOCAL COMERCIAL EN EL MUNICIPIO DE BAYAGUANA, PROV. MONTE PLATA,  CORRESP. AL MES DE JULIO/2022.</t>
  </si>
  <si>
    <t xml:space="preserve">EFT-8061 </t>
  </si>
  <si>
    <t>PAGO FACT.NO. B1100009623/14-07-2022, ALQUILER DE VIVIENDA FAMILIAR HABITADA POR EL PERSONAL DE SUPERVISION DEL AC. JUANA VICENTA, EL LIMON, PROV. SAMANA,  CORRESP. AL MES DE JULIO/2022.</t>
  </si>
  <si>
    <t xml:space="preserve">EFT-8062 </t>
  </si>
  <si>
    <t>PAGO FACT.NO.B1100009618/14-07-22,  ALQUILER LOCAL COMERCIAL EN VILLA CENTRAL, PROV. BARAHONA,  CORRESP. AL MES JULIO/2022.</t>
  </si>
  <si>
    <t>PAGO ARBITRIO DEL AYUNTAMIENTO DE LAS MATAS DE FARFAN CORRESP.  A LOS MESES DE MAYO Y JUNIO/2022.</t>
  </si>
  <si>
    <t>REPOSICION FONDO CAJA CHICA DE LA UNIDAD COMERCIAL DE CABRERA ZONA III CORRESP.  AL PERIODO DEL 23-05 AL 11-07-2022.</t>
  </si>
  <si>
    <t xml:space="preserve">EFT8063 </t>
  </si>
  <si>
    <t>PAGO FACT. NO.B1500000013/28-07-2022,  ALQUILER LOCAL COMERCIAL CALLE DUARTE, MUNICIPIO SANCHEZ, PROV. SANTA BARBARA DE SAMANA, CORRESP. AL MES DE JULIO/2022.</t>
  </si>
  <si>
    <t>PAGO FACT. NO. B1500000010/07-07-2022, ALQUILER DE APARTAMENTO PARA SER UTILIZADO COMO VIVIENDA FAMILIAR, UBICADO EN LA AVENIDA CORREA Y CIDRON, IVETTE A, APARTAMENTO 4A,  DISTRITO NACIONAL, SANTO DOMINGO,  CORRESP. AL MES DE JUNIO/2022.</t>
  </si>
  <si>
    <t>REPOSICION FONDO CAJA CHICA DE LA DIVISION DE TESORERIA DESTINADO PARA CUBRIR GASTOS MENORES DEL NIVEL CENTRAL CORRESP. AL PERIODO DEL  26-04 AL 21-07-2022.</t>
  </si>
  <si>
    <t>REPOSICION FONDO CAJA CHICA DE LA DIRECCION COMERCIAL CORRESPONDIENTE AL PERIODO DEL 11-06 AL 03-08-2022.</t>
  </si>
  <si>
    <t>PAGO RETENCIÓN DE 30% ITBIS DESCONTADO A SUPLIDORES DE SERVICIOS SEGÚN LEY 253/12, CORRESP. AL MES DE JULIO/2022.</t>
  </si>
  <si>
    <t>PAGO RETENCION DEL 10% DEL ISR, DESCONTADO A HONORARIOS PROFESIONALES, CORRESP. AL MES DE JULIO/2022.</t>
  </si>
  <si>
    <t>PAGO ARBITRIO DEL AYUNTAMIENTO DE NAVARRETE CORRESPONDIENTE AL MES DE JULIO/2022.</t>
  </si>
  <si>
    <t xml:space="preserve">EFT-8064 </t>
  </si>
  <si>
    <t>PAGO FACT. NO.B1500006560/21-06-2022  SERVICIOS A EMPLEADOS VIGENTES Y EN TRAMITE DE PENSION, CORRESP. AL MES DE JULIO/2022.</t>
  </si>
  <si>
    <t>REPOSICION FONDO CAJA CHICA DE LA PROV. ELIAS PIÑA ZONA II CORRESP. AL PERIODO DEL 04-07 AL 25-07-2022.</t>
  </si>
  <si>
    <t>PAGO FACT. NO. B1500000178/24-05-2022, ALQUILER DE LOCAL COMERCIAL, UBICADA EN LA CALLE 30 DE MARZO, PLAZA CASTAÑUELA, MUNICIPIO CASTAÑUELA, PROV. MONTECRISTI, CORRESP. AL MES DE DICIEMBRE/2021, Y  LOS MESES DE ENERO, FEBRERO, MARZO, ABRIL, MAYO/2022.</t>
  </si>
  <si>
    <t>REPOSICION FONDO CAJA CHICA DE LA ESTAFETA DE COBROS DE RIO SAN JUAN ZONA III CORRESP. AL PERIODO DEL 18-04 AL 01-06-2022,.</t>
  </si>
  <si>
    <t>REPOSICION FONDO CAJA CHICA DE LA PROV. SAN JOSE DE OCOA ZONA IV CORRESP. AL PERIODO DEL  27-06 AL 19-07-2022.</t>
  </si>
  <si>
    <t>REPOSICION FONDO CAJA CHICA DE LA PROV. BARAHONA ZONA VIII CORRESP. AL PERIODO DEL 11-05 AL 22-06-2022.</t>
  </si>
  <si>
    <t>REPOSICION FONDO CAJA CHICA DE LA DIRECCION DE OPERACIONES DESTINADO PARA CUBRIR GASTOS DE URGENCIA CORRESP. AL PERIODO DEL 15-06 AL 25-07-2022.</t>
  </si>
  <si>
    <t>PAGO RETENCION DEL ITBIS (18% A PERSONA FISICA), SEGUN LEY 253/12, CORRESPONDIENTE AL MES DE JULIO-2022.</t>
  </si>
  <si>
    <t>REPOSICION FONDO CAJA CHICA DE LA UNIDAD ADMINISTRATIVA DE NAVARRETE ZONA V SANTIAGO, CORRESP. AL PERIODO DEL 31-05 AL 21-07-2022.</t>
  </si>
  <si>
    <t xml:space="preserve">063207 </t>
  </si>
  <si>
    <t>REPOSICION FONDO CAJA CHICA DE LA PROVINCIA VALVERDE ZONA I CORRESPONDIENTE AL PERIODO DEL 20-06 AL 01-08-2022, RECIBOS DE DESEMBOLSO DEL 2094 AL 2132 SEGUN RELACION DE GASTOS, MEMO 176-DAMV/2022. (TOTAL FONDO RD$200,000.00).-</t>
  </si>
  <si>
    <t xml:space="preserve">063208 </t>
  </si>
  <si>
    <t>REPOSICION FONDO CAJA CHICA DE LA UNIDAD ADMINISTRATIVA DE BAYAGUANA ZONA IV CORRESPONDIENTE AL PERIODO DEL 07-06 AL 02-08-2022, RECIBOS DE DESEMBOLSO DEL 0151 AL 0158 SEGUN RELACION DE GASTOS, MEMO-55/2022. (TOTAL FONDO RD$5,000.00).-</t>
  </si>
  <si>
    <t xml:space="preserve">063209 </t>
  </si>
  <si>
    <t>REPOSICION FONDO CAJA CHICA DE LA DIVISION DE TRANSPORTACION DESTINADO PARA LA COMPRA DE REPUESTOS,REPARACIONES Y PAGO DE PEAJES A LA FLOTILLA DE VEHICULOS DE LA INSTITUCION. CORRESPONDIENTE AL PERIODO DEL  DEL 29-06 AL 27-07-2022, RECIBOS DE DESEMBOLSO DEL 13561 AL 13647 SEGUN RELACION DE GASTOS, MEMO DT-0341/2022 (TOTAL FONDO RD$1,200,000.00).-</t>
  </si>
  <si>
    <t xml:space="preserve">EFT-8065 </t>
  </si>
  <si>
    <t>PAGO FACTURA NO.B1100010064/14-07-2022,  ALQUILER LOCAL COMERCIAL  EN EL MUNICIPIO NIZAO, PROVINCIA PERAVIA SEGUN CONTRATO NO.015/2019, ADENDUM 01/2021, CORRESPONDIENTE AL MES DE JULIO/2022, MENOS DESC. ISR RD$750.00, ITBIS RD$1,350.00.-</t>
  </si>
  <si>
    <t xml:space="preserve">063210 </t>
  </si>
  <si>
    <t>PAGO RETENCION 10%  DEL IMPUESTO SOBRE LA RENTA DESCONTADO A ALQUILERES DE LOCALES COMERCIALES. SEGUN LEY NO. 253/12, CORRESPONDIENTE AL MES DE JULIO/2022, SEGUN MEMO NO.DC-247/2022.</t>
  </si>
  <si>
    <t xml:space="preserve">063211 </t>
  </si>
  <si>
    <t>REPOSICION FONDO  CAJA CHICA DE LA PROVINCIA MONTE PLATA ZONA IV CORRESPONDIENTE AL PERIODO DEL 06-06 AL 28-07-2022, RECIBOS DE DESEMBOLSO DEL 1873 AL 1926 SEGUN RELACION DE GASTOS, MEMO S/N D/F 08-08-2022. (TOTAL FONDO RD$400,000.00).-</t>
  </si>
  <si>
    <t xml:space="preserve">063212 </t>
  </si>
  <si>
    <t>PAGO FACTURA NO.B1100010061/14-07-2022,  ALQUILER LOCAL,  EN EL MUNICIPIO TAMAYO, PROVINCIA BARAHONA,SEGUN CONTRATO NO.040/2001, CORRESPONDIENTE AL MES JULIO/2022, MENOS DESC. ISR RD$790.00  ITBIS RD$1,422.00.-</t>
  </si>
  <si>
    <t xml:space="preserve">063213 </t>
  </si>
  <si>
    <t>PAGO FACTURA NO.B1100010058/14-07-2022, ALQUILER DE LOCAL COMERCIAL EN EL MUNICIPIO GALVAN, PROVINCIA  BARAHONA, SEGUN CONTRATO NO.92/2013, CORRESPONDIENTE AL MES JULIO/2022, MENOS DESC. ISR RD$500.00, ITBIS RD$900.00 .-</t>
  </si>
  <si>
    <t xml:space="preserve">063214 </t>
  </si>
  <si>
    <t>PAGO FACTURA NO. B1100010047/13-07-2022, ALQUILER DE LOCAL  COMERCIAL, UBICADO EN LA CALLE SANTOME NO.38, MUNICIPIO EL CERCADO,  PROVINCIA SAN JUAN, SEGUN CONTRATO NO.015/2021,  CORRESPONDIENTE AL MES DE JULIO/2022, MENOS DESC. ITBIS RD$ 900.00,  ISR RD$ 500.00.-</t>
  </si>
  <si>
    <t xml:space="preserve">063215 </t>
  </si>
  <si>
    <t>PAGO RETENCION DEL (5%) DEL IMPUESTO SOBRE LA RENTA DESCONTADO A PROVEEDORES DE BIENES Y SERVICIOS, SEGUN LEY 253/12, CORRESPONDIENTE AL MES DE JULIO/2022, MEMO DC NO.242/2022.</t>
  </si>
  <si>
    <t xml:space="preserve">EFT-8066 </t>
  </si>
  <si>
    <t xml:space="preserve">PAGO FACT. NO.B1100010066/14-07-2022, ALQUILER LOCAL COMERCIAL,  MUNICIPIO EL VALLE, PROV. HATO MAYOR ,  CORRESP. AL MES DE JULIO/2022. </t>
  </si>
  <si>
    <t xml:space="preserve">EFT-8067 </t>
  </si>
  <si>
    <t>PAGO FACT. NO.B1100010065/14-07-2022, ALQUILER DE LOCAL COMERCIAL EN EL DISTRITO MUNICIPAL HATILLO PALMA , MUNICIPIO GUAYUBIN, PROV.  MONTE CRISTI</t>
  </si>
  <si>
    <t xml:space="preserve">063216 </t>
  </si>
  <si>
    <t>REPOSICION FONDO CAJA CHICA DE LA PROVINCIA SAMANA ZONA III CORRESPONDIENTE AL PERIODO DEL 07-06 AL 15-07-2022, RECIBOS DE DESEMBOLSO DEL 1018 AL 1044, SEGUN RELACION DE GASTOS, MEMO NO.04/2022. (TOTAL FONDO RD$170,000.00).-</t>
  </si>
  <si>
    <t xml:space="preserve">063218 </t>
  </si>
  <si>
    <t>PAGO FACTURA NO.B1100010054/14-07-2022,  ALQUILER LOCAL COMERCIAL EN EL FACTOR, MUNICIPIO DE NAGUA, PROV. MARIA TRINIDAD SANCHEZ, SEGUN CONTRATO 316/2013, CORRESPONDIENTE AL MES DE JULIO/2022, MENOS DESC. ISR RD$ 1,200.00,  ITBIS RD$ 2,160.00.-</t>
  </si>
  <si>
    <t xml:space="preserve">063219 </t>
  </si>
  <si>
    <t>PAGO FACTURA NO. B1100010056/14-07-2022,  ALQUILER LOCAL COMERCIAL EN EL MUNICIPIO SABANA LARGA, PROVINCIA SAN JOSE DE OCOA,  SEGUN CONTRATO NO.013/2020, CORRESPONDIENTE AL MES DE JULIO/2022, MENOS DESC. ISR RD$1,770.00, ITBIS RD$ 3,186.00.-</t>
  </si>
  <si>
    <t xml:space="preserve">063220 </t>
  </si>
  <si>
    <t>PAGO FACTURA NO. B1100010055/14-07-2022, ALQUILER DE LOCAL COMERCIAL, MUNICIPIO MICHES, PROVINCIA EL SEIBO, SEGUN CONTRATO NO.012/2020, CORRESPONDIENTE AL MES DE JULIO/2022, MENOS DESC. ISR RD$1,770.00, ITBIS RD$3,186.00.-</t>
  </si>
  <si>
    <t xml:space="preserve">063221 </t>
  </si>
  <si>
    <t>PAGO FACTURA NO.B1100010057/14-07-2022, ALQUILER DE LOCAL COMERCIAL EN EL  MUNICIPIO ENRIQUILLO, PROVINCIA  BARAHONA, SEGUN CONTRATO NO.026/2017, CORRESPONDIENTE AL MES JULIO/2022, MENOS DESC. ISR RD$1,000.00 ITBIS RD$1,800.00.-</t>
  </si>
  <si>
    <t xml:space="preserve">063222 </t>
  </si>
  <si>
    <t>PAGO FACTURA NO.B1100010060/14-07-2022,  ALQUILER LOCAL COMERCIAL EN SABANA IGLESIA, PROVINCIA SANTIAGO SEGUN CONTRATO NO.013/2017, CORRESPONDIENTE AL MES DE JULIO/2022,  MENOS DESC. ISR RD$600.00, ITBIS RD$1,080.00.-</t>
  </si>
  <si>
    <t xml:space="preserve">063223 </t>
  </si>
  <si>
    <t>PAGO FACTURA NO. B1100010050/15-07-2022, ALQUILER DE LOCAL  COMERCIAL UBICADO EN LA CALLE DUARTE NO. 69, EN EL MUNICIPIO VILLA ALTAGRACIA, PROVINCIA SAN CRISTOBAL SEGUN CONTRATO NO.085/2018, CORRESPONDIENTE AL MES DE JULIO/2022, MENOS DESC. ITBIS RD$5,040.00 ISR RD$2,800.00.-</t>
  </si>
  <si>
    <t xml:space="preserve">063224 </t>
  </si>
  <si>
    <t>PAGO FACTURA NO. B1100010051/14-07-2022,  ALQUILER LOCAL COMERCIAL, EN EL MUNICIPIO VILLA JARAGUA, PROVINCIA BAHORUCO,  SEGUN CONTRATO NO. 012/2017 CORRESPONDIENTE AL MES DE JULIO/2022,  MENOS DESC. ISR RD$390.00  ITBIS RD$702.00.-</t>
  </si>
  <si>
    <t xml:space="preserve">063225 </t>
  </si>
  <si>
    <t>PAGO FACTURA NO.B1100010062/13-07-2022, ALQUILER LOCAL COMERCIAL UBICADO EN EL MUNICIPIO DE LOMA DE CABRERA,  PROVINCIA DAJABON, SEGUN CONTRATO NO.018/2021, CORRESPONDIENTE AL  MES DE JULIO/2022. MENOS DESC. ISR RD$1,120.00, ITBIS RD$2,016.00.</t>
  </si>
  <si>
    <t xml:space="preserve">063227 </t>
  </si>
  <si>
    <t>PAGO FACTURA NO.B1100010059/14-07-2022, ALQUILER LOCAL COMERCIAL EN CAÑAFISTOL-BANI, PROVINCIA PERAVIA SEGUN CONTRATO NO. 016/2019 CORRESPONDIENTE AL MES DE JULIO/2022, MENOS DESC. ISR RD$ 1,000.00, ITBIS RD$ 1,800.00</t>
  </si>
  <si>
    <t xml:space="preserve">063228 </t>
  </si>
  <si>
    <t>REPOSICION FONDO CAJA CHICA DE LA PROVINCIA SAN PEDRO DE MACORIS ZONA VI CORRESPONDIENTE AL PERIODO DEL 27-06 AL 27-07-2022, RECIBOS DE DESEMBOLSO DEL 4865 AL 4924 SEGUN RELACION DE GASTOS, MEMO-DUA-SPM NO.136/2022. (TOTAL FONDO RD$300,000.00).-</t>
  </si>
  <si>
    <t xml:space="preserve">063229 </t>
  </si>
  <si>
    <t>PAGO FACTURA NO. B1100010053/14-07-2022, ALQUILER LOCAL COMERCIAL EN BOHECHIO, PROVINCIA SAN JUAN, SEGUN CONTRATO NO.046/2010, CORRESPONDIENTE AL MES DE JULIO/2022,  MENOS DESC.ISR RD$600.00, ITBIS RD$1,080.00.-</t>
  </si>
  <si>
    <t xml:space="preserve">063230 </t>
  </si>
  <si>
    <t>PAGO FACTURA NO.B1100010067/14-07-2022,  ALQUILER LOCAL COMERCIAL EN EL MUNICIPIO LOMA DE CABRERA, PROVINCIA DAJABON, SEGUN CONTRATO NO.018/2012, CORRESPONDIENTE AL  MES DE JULIO/2022, MENOS DESC. ISR RD$500.00, ITBIS RD$900.00-</t>
  </si>
  <si>
    <t xml:space="preserve">063231 </t>
  </si>
  <si>
    <t>PAGO VACACIONES (30 DIAS CORRESPONDIENTES AL AÑO 2019 Y 30 DIAS DEL AÑO 2020) A NOMBRE DE JUAN BASILIO LOPEZ REYES CEDULA NO.031-0382683-4, QUIEN ES EL APODERADO DE LOS BENEFICIOS DE LA FALLECIDA, LA SRA.ANA MERCEDES LOPEZ REYES CEDULA NO.031-0319663-4, QUIEN DESEMPEÑO EL CARGO DE AUXILIAR COMERCIAL EN LA ZONA V, SANTIAGO, SEGUN CALCULO DEL MAP, MEMO-DOTC NO. 414/2022.</t>
  </si>
  <si>
    <t xml:space="preserve">063232 </t>
  </si>
  <si>
    <t>REPOSICION FONDO CAJA CHICA DE LA PROVINCIA PERAVIA ZONA IV CORRESPONDIENTE AL PERIODO DEL 01-07 AL 02-08-2022, RECIBOS DE DESEMBOLSO DEL 2358 AL 2439 SEGUN RELACION DE GASTOS, MEMO UAB NO.110/2022. (TOTAL FONDO RD$300,000.00).-</t>
  </si>
  <si>
    <t xml:space="preserve">EFT-8068 </t>
  </si>
  <si>
    <t>PAGO FACTURA NO. B1100010063/14-07-2022, ALQUILER DE DOS LOCALES COMERCIALES EN EL MUNICIPIO DAJABON,  PROVINCIA DAJABON, SEGUN CONTRATO NO. 023/2019 CORRESPONDIENTE AL MES DE JULIO/2022, MENOS DESC. ISR RD$ 3,700.00  ITBIS RD$ 6,660.00.-</t>
  </si>
  <si>
    <t xml:space="preserve">EFT-8069 </t>
  </si>
  <si>
    <t>PAGO FACTURA NO.B1100010048/14-07-2022,  ALQUILER LOCAL COMERCIAL UBICADO EN LA CALLE CENTRAL NO.66,  EN EL SECTOR PIZARRETE, MUNICIPIO BANI, PROVINCIA PERAVIA,  SEGUN ADENDA 01/2021, CONTRATO NO.010/2019, CORRESPONDIENTE AL MES DE JULIO/2022,  MENOS DESC. ISR RD$1,600.00, ITBIS RD$2,880.00.-</t>
  </si>
  <si>
    <t xml:space="preserve">EFT-8070 </t>
  </si>
  <si>
    <t>PAGO FACTURA NO.B1100010049/14-07-2022, ALQUILER LOCAL COMERCIAL EN VILLA LA MATA, PROVINCIA SANCHEZ RAMIREZ, SEGUN  CONTRATO NO.113/2019, CORRESPONDIENTE AL MES DE JULIO/2022, MENOS DESC. ISR RD$750.00, ITBIS RD1,350.00.-</t>
  </si>
  <si>
    <t xml:space="preserve">063233 </t>
  </si>
  <si>
    <t>SALDO, INDEMNIZACION Y VACACIONES CORRESPONDIENTE A (30 DIAS DEL AÑO 2020 Y 24 DIAS DEL 2021), QUIEN DESEMPEÑO LA FUNCION DE ENCARGADO (A), EN EL DEPARTAMENTO DE CONTROL OPERACIONAL, SEGUN MEMO-DOTC-NO.173/2022. (ACUERDO DE PAGO D/F 03-05-2022).</t>
  </si>
  <si>
    <t xml:space="preserve">063234 </t>
  </si>
  <si>
    <t>PAGO FACTURA NO.B1100010052/14-07-2022  ALQUILER LOCAL COMERCIAL MUNICIPIO COMENDADOR, PROVINCIA ELIAS PIÑA, SEGUN CONTRATO NO.001/2021, CORRESPONDIENTE AL MES DE JULIO/2022,  MENOS DESC. ISR RD$2,750.00  ITBIS RD$4,950.00</t>
  </si>
  <si>
    <t xml:space="preserve">063235 </t>
  </si>
  <si>
    <t>REPOSICION FONDO CAJA CHICA DEL DEPTO.  ADMTVO. Y SUS DIVISIONES DESTINADO PARA CUBRIR LAS NECESIDADES DE DIFERENTES AREAS DEL NIVEL CENTRAL CORRESP. AL PERIODO DEL 14-06 AL 29-07-2022.</t>
  </si>
  <si>
    <t xml:space="preserve">063236 </t>
  </si>
  <si>
    <t>PAGO FACT.NO. B1500000001/16-05-2022 O/S  NO. OS2022-0187 POR DIEZ (10) NOTIFICACIONES DE ALGUACIL.</t>
  </si>
  <si>
    <t xml:space="preserve">063237 </t>
  </si>
  <si>
    <t>APORTE PARA EJECUTAR Y DESARROLLAR ACTIVIDADES CONJUNTAS Y RECIPROCAS EN PROCURA DE FORMAR A LOS COLABORADORES DEL INAPA. PROMOVIENDO ESPACIOS DE COMUNICACIÓN DE LAS ACCIONES DE MANEJO RESPONSABLE DEL AGUA, CORRESP. AL PERIODO DESDE EL 16-06-2022 AL 15-07-2022 Y DEL 16-07-2022 AL 15-08-2022.</t>
  </si>
  <si>
    <t xml:space="preserve">063238 </t>
  </si>
  <si>
    <t xml:space="preserve">063239 </t>
  </si>
  <si>
    <t xml:space="preserve">EFT-8071 </t>
  </si>
  <si>
    <t>PAGO VIATICOS DIRECCION DE TECNOLOGIAS DE LA INF. Y COM, CORRESPONDIENTE AL MES DE JUNIO/2022, ELABORADA EN AGOSTO/2022.</t>
  </si>
  <si>
    <t xml:space="preserve">EFT-8072 </t>
  </si>
  <si>
    <t>PAGO VIATICOS DE LA DIRECCION DE LA CALIDAD DEL AGUA, CORRESPONDIENTE AL MES DE JUNIO/2022, ELABORADA EN AGOSTO/2022.</t>
  </si>
  <si>
    <t xml:space="preserve">EFT-8073 </t>
  </si>
  <si>
    <t>PAGO VIATICOS DIRECCION FINANCIERA, CORRESPONDIENTE AL MES DE JUNIO/2022, ELABORADA EN AGOSTO/2022.</t>
  </si>
  <si>
    <t xml:space="preserve">EFT-8074 </t>
  </si>
  <si>
    <t>PAGO VIATICOS COMPLETIVO DE MAYO/2022, ELABORADA EN AGOSTO/2022.</t>
  </si>
  <si>
    <t xml:space="preserve">EFT-8075 </t>
  </si>
  <si>
    <t>PAGO VIATICOS DIRECCION ADMINISTRATIVA, CORRESPONDIENTE AL MES DE JUNIO/2022, ELABORADA EN AGOSTO/2022.</t>
  </si>
  <si>
    <t xml:space="preserve">EFT-8076 </t>
  </si>
  <si>
    <t>PAGO VIATICOS DIRECCION DE OPERACIONES CORRESPONDIENTE AL MES DE JUNIO/2022, ELABORADA EN AGOSTO/2022</t>
  </si>
  <si>
    <t xml:space="preserve">EFT-8077 </t>
  </si>
  <si>
    <t>PAGO COMP. PARA PAGOS PASAJES AUDITORES DEPTO. REVISION Y CONTROL CORRESPONDIENTE A JUNIO/2022, ELABORADA EN AGOSTO/2022.</t>
  </si>
  <si>
    <t xml:space="preserve">063240 </t>
  </si>
  <si>
    <t>REPOSICION FONDO CAJA CHICA DE LA PROV. SANTIAGO RODRIGUEZ ZONA I CORRESP. AL PERIODO DEL 13-05 AL 15-07-2022.</t>
  </si>
  <si>
    <t xml:space="preserve">063241 </t>
  </si>
  <si>
    <t>REPOSICION FONDO CAJA CHICA DE LA DIRECCION DE INGENIERIA CORRESP. AL PERIODO DEL 19-05 AL 13-07-2022,.</t>
  </si>
  <si>
    <t xml:space="preserve">063242 </t>
  </si>
  <si>
    <t>REPOSICION FONDO CAJA CHICA DE LA PROV. DUARTE ZONA III CORRESP. AL PERIODO DEL 10-06 AL 21-07-2022.</t>
  </si>
  <si>
    <t xml:space="preserve">063243 </t>
  </si>
  <si>
    <t>REPOSICION FONDO CAJA CHICA DE LA UNIDAD ADMINISTRATIVA DE PEDERNALES ZONA VIII CORRESP. AL PERIODO DEL 25-03 AL 23-05-2022.</t>
  </si>
  <si>
    <t xml:space="preserve">063244 </t>
  </si>
  <si>
    <t>REPOSICION FONDO CAJA CHICA DE LA OFICINA PLANTA DE TRATAMIENTO DE CABOUYA ZONA III (PROV. HERMANAS MIRABAL) CORRESP. AL PERIODO DEL 21-07 AL 15-08-2022.</t>
  </si>
  <si>
    <t xml:space="preserve">063245 </t>
  </si>
  <si>
    <t>PAGO FACT. NOS. B1500000047/14, 50/28-06, 53/09-08-2022 SERVICIO DE TRANSPORTE IDA Y VUELTA AL PERSONAL DEL ÁREA ADMINISTRATIVA, INAPA PROV. SAN CRISTÓBAL CORRESP. A LOS MESES MAYO, JUNIO Y JULIO/2022.</t>
  </si>
  <si>
    <t xml:space="preserve">063246 </t>
  </si>
  <si>
    <t>PAGO FACT. NO. B1500000002/01-07-2022,  ALQUILER DE LOCAL COMERCIAL, UBICADA EN LA CALLE DUARTE S/N, FRENTE A LA ESCUELA PRIMARIA JAIBON, DISTRITO MUNICIPAL JAIBON, MUNICIPIO LAGUNA SALADA, PROV. VALVERDE,  CORRESP. AL MES DE JUNIO/2022.</t>
  </si>
  <si>
    <t xml:space="preserve">EFT-8078 </t>
  </si>
  <si>
    <t>PAGO VIATICOS DIRECCION DESARROLLO PROVINCIAL CORRESPONDIENTE AL MES DE JUNIO/2022, ELABORADA EN AGOSTO/2022.</t>
  </si>
  <si>
    <t xml:space="preserve">EFT-8079 </t>
  </si>
  <si>
    <t>PAGO VIATICOS DIRECCION DE PROGRAMAS Y PROYECTOS ESPECIALES CORRESPONDIENTE A JUNIO/2022, ELABORADA EN AGOSTO/2022.</t>
  </si>
  <si>
    <t xml:space="preserve">EFT-8080 </t>
  </si>
  <si>
    <t>PAGO VIATICOS DIRECCION DE INGENIERIA, CORRESPONDIENTE AL MES DE JUNIO/2022, ELABORADA EN AGOSTO/2022.</t>
  </si>
  <si>
    <t xml:space="preserve">EFT-8081 </t>
  </si>
  <si>
    <t>PAGO VIATICOS UNIDADES CONSULTIVAS O ASESORAS, CORRESPONDIENTE A JUNIO/2022, ELABORADA EN AGOSTO/2022.</t>
  </si>
  <si>
    <t xml:space="preserve">EFT-8082 </t>
  </si>
  <si>
    <t>PAGO VIATICOS DIRECCION COMERCIAL, CORRESPONDIENTE AL MES DE JUNIO/2022, ELABORADA EN AGOSTO/2022.</t>
  </si>
  <si>
    <t xml:space="preserve">EFT-8083 </t>
  </si>
  <si>
    <t>PAGO VIATICOS DE LA DIRECCION DE TRATAMIENTO DE AGUA, CORRESP. A JUNIO/2022, ELABORADA EN AGOSTO/2022.</t>
  </si>
  <si>
    <t xml:space="preserve">063247 </t>
  </si>
  <si>
    <t>PAGO VACACIONES (18 DIAS CORRESP. AL AÑO 2020), QUIEN DESEMPEÑO EL CARGO DE EBANISTA EN LA DIVISION DE SERVICIOS GENERALES.</t>
  </si>
  <si>
    <t xml:space="preserve">063248 </t>
  </si>
  <si>
    <t>PAGO ARBITRIO DEL AYUNTAMIENTO DE LAS MATAS DE FARFAN CORRESPONDIENTE AL MES DE JULIO/2022.</t>
  </si>
  <si>
    <t xml:space="preserve">063249 </t>
  </si>
  <si>
    <t>PAGO FACT.NO. B1500000049/26-06-2022 SERVICIO DE TRANSPORTE IDA Y VUELTA AL PERSONAL DE LA OFICINA COMERCIAL Y OPERACIONES, INAPA SAN CRISTOBAL CORRESP. AL MES DE JUNIO/2022.</t>
  </si>
  <si>
    <t xml:space="preserve">063250 </t>
  </si>
  <si>
    <t>REPOSICION FONDO CAJA CHICA DE LA DIRECCION COMERCIAL CORRESP. AL PERIODO DEL 04 AL 23-08-2022.</t>
  </si>
  <si>
    <t xml:space="preserve">EFT-8084 </t>
  </si>
  <si>
    <t>PAGO NOMINA DE VIATICOS DIRECCION DE SUP. Y FISCALIZACION DE OBRAS JUNIO/2022, CORRESPONDIENTE A JUNIO/2022, ELABORADA EN AGOSTO/2022.</t>
  </si>
  <si>
    <t xml:space="preserve"> </t>
  </si>
  <si>
    <t>Cuenta Bancaria 160-50003-2</t>
  </si>
  <si>
    <t>Descripcion</t>
  </si>
  <si>
    <t xml:space="preserve">Balance </t>
  </si>
  <si>
    <t>TRANSFERENCIAS INTERNAS</t>
  </si>
  <si>
    <t>DEPOSITO</t>
  </si>
  <si>
    <t>RECIBO DE INGRESO</t>
  </si>
  <si>
    <t>REINTEGRO</t>
  </si>
  <si>
    <t>PAGO FACTURA NO. B1500000059/29-07-2022 (CUBICACIÓN NO.01) DE LOS TRABAJOS DE SUMINISTRO Y COLOCACIÓN DE PLATAFORMA PARA COMPRESORES DE AIRE ACONDICIONADOS PARA SER UTILIZADOS EN LA SEDE CENTRAL DEL INAPA, PROV. DISTRITO NACIONAL.</t>
  </si>
  <si>
    <t>PAGO FACT. NO. B1500000160/20-07-2022 (CUB. NO.02) DE LOS TRABAJOS AMPLIACIÓN CAMPO DE POZO LA MATILLA AC. HIGUEY, HABILITACIÓN LABORATORIO REGIONAL DEL ESTE, AC. DE HIGUEY Y MEJORAMIENTO DEL AC. LA OTRA BANDA- EL MACAO, PROV. LA ALTAGRACIA.</t>
  </si>
  <si>
    <t>EFT-2560</t>
  </si>
  <si>
    <t xml:space="preserve">EFT-2561 </t>
  </si>
  <si>
    <t>PAGO FACT.NO. B1500000102/02-08-2022 (CUB. NO.09) DE LOS TRABAJOS DE RECONSTRUCCIÓN CAFETERÍA DEL NIVEL CENTRAL DE INAPA, DISTRITO NACIONAL.</t>
  </si>
  <si>
    <t xml:space="preserve">EFT-2562 </t>
  </si>
  <si>
    <t>PAGO FACT. NO. B1500000258/28-06-2022, CUB. NO.15 FINAL DE LOS TRABAJOS SOLUCIÓN DEL DRENAJE PLUVIAL DE LOS BARRIOS PEÑA GÓMEZ Y VILLA FUNDACIÓN, UBICADOS EN EL MUNICIPIO Y PROV. SAN CRISTÓBAL.</t>
  </si>
  <si>
    <t xml:space="preserve">EFT-2563 </t>
  </si>
  <si>
    <t>PAGO FACT. NO. B1500000203/03-08-2022 (CUB. NO.19) DE LOS TRABAJOS DE AMPLIACIÓN Y MEJORAMIENTO REDES DE DISTRIBUCIÓN MATANZA, PAYA, ARROYO HONDO, LOS TUMBAOS Y QUIJA QUIETA Y CARRETÓN AC. MÚLTIPLE PERAVIA, PROV. PERAVIA.</t>
  </si>
  <si>
    <t xml:space="preserve">EFT-2564 </t>
  </si>
  <si>
    <t>PAGO FACT. NO. B1500000108/05-08-2022 (CUB. NO.09) DE LOS TRABAJOS CONSTRUCCIÓN OBRA DE TOMA. PLANTA POTABILIZADORA Y DEPÓSITO REGULADOR DEL AC. PARTIDO, PROV. DAJABON.</t>
  </si>
  <si>
    <t xml:space="preserve">034201 </t>
  </si>
  <si>
    <t>PAGO COMPENSACION DE TERRENO A PERPETUIDAD DE CIEN (100.00)  METROS CUADRADOS DE TERRENO DENTRO DEL AMBITO DE LAS PARCELAS NOS.3,31 REFORMADA 3B, 25 Y 29 DEL D.C. NO.8, EL TERRENO SERA UTILIZADO PARA LA CONSTRUCCION DEL POZO NO.11, PARA AGUA SUMERGIBLE EN LOS JOBILLOS DE AZUA, SECCION LOS PARCELEROS, PROV. AZUA.</t>
  </si>
  <si>
    <t xml:space="preserve">EFT-2565 </t>
  </si>
  <si>
    <t>PAGO FACT. NO. B1500000196/05-08-2022 (CUB. NO.06) DE LOS TRABAJOS RECONSTRUCCIÓN SISTEMAS DE ABASTECIMIENTO DE LAS TABLAS-GALEÓN, PARTE LAS TABLAS, ACUEDUCTO PERAVIA, PROV. PERAVIA.</t>
  </si>
  <si>
    <t xml:space="preserve">EFT-2566 </t>
  </si>
  <si>
    <t>PAGO FACTURA NO. B1500000014/05-08-2022 (CUBICACIÓN NO.06) DE LOS TRABAJOS MEJORAMIENTO ACUEDUCTO MÚLTIPLE LIMONAL, LA VEREDA BANI, PROVINCIA PERAVIA, LOTE III.</t>
  </si>
  <si>
    <t>.</t>
  </si>
  <si>
    <t>PAGO RETENCION DEL 1 X 1,000 DESCONTADO A INGENIEROS-CONTRATISTAS SEGUN DECRETO 319/98, CORRESPONDIENTE AL MES DE JULIO/2022.</t>
  </si>
  <si>
    <t>PAGO RETENCION DEL ITBIS (18% A PERSONA FISICA), SEGUN LEY 253/12, CORRESPONDIENTE AL MES  DE JULIO/2022.</t>
  </si>
  <si>
    <t xml:space="preserve">RETENCIÓN DEL 5% DEL IMPUESTO SOBRE LA RENTA DESCONTADO A CONTRATISTAS, SEGÚN LEY 253/12, CORRESPONDIENTE AL MES DE JULIO/2022. </t>
  </si>
  <si>
    <t>RETENCION DEL ITBIS (30%) , DESCONTADO A  INGENIEROS-CONTRATISTAS, SEGUN LEY 253/2012, CORRESPONDIENTE AL MES DE JULIO/2022.</t>
  </si>
  <si>
    <t xml:space="preserve">EFT-2567 </t>
  </si>
  <si>
    <t xml:space="preserve">EFT-2568 </t>
  </si>
  <si>
    <t>PAGO RETENCION SEGUN LEY 6-86 (1%) DESCONTADO A LOS INGENIEROS CONTRATISTAS, CORRESPONDIENTE AL MES DE JULIO/202.</t>
  </si>
  <si>
    <t xml:space="preserve">EFT-2569 </t>
  </si>
  <si>
    <t>PAGO FACTURAS NOS. B1500000204, 205, 206/10-08-2022,  (CUBICACIONES NOS. 06, 07 Y 08),  TRABAJOS DE CONSTRUCCION PLANTA DEPURADORA (1RA. ETAPA) Y NUEVO COLECTOR PRINCIPAL ALCANTARILLADO SANITARIO BANI, PROVINCIA PERAVIA. .</t>
  </si>
  <si>
    <t>PAGO FACT. NO. B1500000004/18-08-2022 CUB. NO. 1 DE LOS TRABAJOS DE REUBICACIÓN COLECTORA ALCANTARILLADO SANITARIO EL SEIBÓ, PROV. EL SEIBÓ .</t>
  </si>
  <si>
    <t xml:space="preserve">EFT-2570 </t>
  </si>
  <si>
    <t>PAGO FACT. NO.B1500000052/19-08-2022 (CUB.NO.08) DE LOS TRABAJOS CONSTRUCCION ALCANTARILLADO SANITARIO DE LOS SECTORES PUEBLO ABAJO, SAVICA Y RESTAURADORES, PROVINCIA AZUA.</t>
  </si>
  <si>
    <t xml:space="preserve">EFT-2571 </t>
  </si>
  <si>
    <t>PAGO FACT. NO. B1500000052/22-08-2022 ( CUB. NO.06) DE LOS TRABAJOS  DE AMPLIACION ALCANTARILLADO SANITARIO DE SAN FRANCISCO DE MACORIS, AL SECTOR VILLA VERDE, PROV. DUARTE, ZONA III.</t>
  </si>
  <si>
    <t xml:space="preserve">EFT-2572 </t>
  </si>
  <si>
    <t>PAGO FACT. NO. B1500000207/19-08-2022, (CUB. NO.20) PARA LOS TRABAJOS CONSTRUCCIÓN MACRO RED DE BANI Y RED DE DISTRIBUCIÓN EL FUNDO, AC. PERAVIA, PROV. PERAVIA.</t>
  </si>
  <si>
    <t xml:space="preserve">EFT-2573 </t>
  </si>
  <si>
    <t>PAGO FACT. NO. B1500000198/23-08-2022 (CUB. NO.07) DE LOS TRABAJOS RECONSTRUCCIÓN SISTEMAS DE ABASTECIMIENTO DE LAS TABLAS-GALEÓN, PARTE LAS TABLAS, AC. PERAVIA, PROV. PERAVIA.</t>
  </si>
  <si>
    <t xml:space="preserve">EFT-2574 </t>
  </si>
  <si>
    <t>PAGO FACT. NO. B1500000008/23-08-2022 (CUB. NO.08) DE LOS TRABAJOS CONSTRUCCIÓN Y EQUIPAMIENTO, CAMPO DE POZO AZUA, LÍNEA ELÉCTRICA PRIMARIA 12.5 KV Y LÍNEA DE IMPULSIÓN, PROV. AZUA, LOTE II.</t>
  </si>
  <si>
    <t xml:space="preserve">EFT-2575 </t>
  </si>
  <si>
    <t xml:space="preserve">EFT-2576 </t>
  </si>
  <si>
    <t>PAGO FACT- NO. B1500000012/22-08-2022 (CUB.NO.07) DE LOS TRABAJOS AMPLIACIÓN RED DE DISTRIBUCIÓN AC. MÚLTIPLE LIMONAL LA VEREDA, AC. RIO ARRIBA, PROV. PERAVÍA, LOTE Ii.</t>
  </si>
  <si>
    <t xml:space="preserve">EFT-2577 </t>
  </si>
  <si>
    <t>PAGO FACT. NO. B1500000103/24-08-2022 (CUB.NO.09 FINAL) Y DEVOLUCION DE RETENIDO EN GARANTIA  DE LOS TRABAJOS CONSTRUCCIÓN DEL ALCANTARILLADO SANITARIO SABANA YEGUA, PROV. AZUA, LOTE I.</t>
  </si>
  <si>
    <t xml:space="preserve">EFT-2578 </t>
  </si>
  <si>
    <t xml:space="preserve">PAGO FACT. NO. B1500000016/24-08-2022 (CUBICACION NO.8) DE LOS TRABAJOS SUSTITUCION TRAMO LINEA  DE IMPULSION 12" ACERO EN MAL ESTADO, REHABILITACION DEPOSITO REGULADOR METALICO 300,000 GL, CASETA DE BOMBEO, CASETA DE CLORACION, CASA DE OPERADOR Y ELECTRIFICACION PRIMARIA Y SECUNDARIA DE LA ESTACION DE BOMBEO DEL  AC. COMEDERO, PROV. SANCHEZ RAMIREZ. </t>
  </si>
  <si>
    <t xml:space="preserve">EFT-2579 </t>
  </si>
  <si>
    <t>PAGO FACT. NO.B1500000020/23-08-2022 (CUB. NO.06 ) DE LOS TRABAJOS DE CONSTRUCCION AC. LA GRANJA, COMO EXTENSION AC. LAS TERRENAS,  PROV. SAMANA.</t>
  </si>
  <si>
    <t xml:space="preserve">EFT-2580 </t>
  </si>
  <si>
    <t>PAGO FACT. NO.B1500000010/23-08-2022 (CUB. NO.12)  DE LOS TRABAJOS AC. DE CAMBITA PUEBLECITO, PROV. SAN CRISTOBAL.</t>
  </si>
  <si>
    <t xml:space="preserve">EFT-2581 </t>
  </si>
  <si>
    <t>PAGO FACT. NO. B1500000103/26-08-2022 (CUB. NO.05) DE LOS TRABAJOS DE CONSTRUCCIÓN DEPÓSITOS REGULADORES, ESTACIÓN DE BOMBEO Y LÍNEA DE IMPULSIÓN EN AC. CAMBITA PUEBLECITO, PROV. SAN CRISTÓBAL, LOTE V.</t>
  </si>
  <si>
    <t xml:space="preserve">EFT-2582 </t>
  </si>
  <si>
    <t xml:space="preserve">PAGO FACT. NO.B1500000189/20-08-2022 (CUB. NO.09) DE LOS TRABAJOS  MEJORAMIENTO AC. LA SIEMBRA, PADRE LAS CASAS , PROV. AZUA, </t>
  </si>
  <si>
    <t>Cuenta Bancaria 020-500003-7</t>
  </si>
  <si>
    <t xml:space="preserve">                       Descripcion</t>
  </si>
  <si>
    <t>TRANSFERECIAS INTERNAS</t>
  </si>
  <si>
    <t xml:space="preserve"> REINTEGROS </t>
  </si>
  <si>
    <t>PAGO PRESTAMO DE ELECTRODOMESTICO</t>
  </si>
  <si>
    <t xml:space="preserve">104339 </t>
  </si>
  <si>
    <t>PAGO NOMINA DE CANCELADOS DE ACUEDUCTOS PROGRAMA 03, CORRESPONDIENTE AL MES DE JUNIO DEL 2022.</t>
  </si>
  <si>
    <t xml:space="preserve">104340 </t>
  </si>
  <si>
    <t>PAGO NOMINA DE ACUEDUCTOS CANCELADOS PROGRAMA 03, CORRESPONDIENTE AL MES DE JUNIO/2022.</t>
  </si>
  <si>
    <t xml:space="preserve">104341 </t>
  </si>
  <si>
    <t>NOMINA OCASIONAL SEGURIDAD MILITAR CANCELADOS, CORRESPONDIENTE AL MES DE JUNIO/2022.</t>
  </si>
  <si>
    <t xml:space="preserve">EFT-1465 </t>
  </si>
  <si>
    <t>PAGO HORAS EXTRAS COMPLETIVO CORRESP. ABRIL, MAYO Y JUNIO/2022, ELAB. EN AGOSTO/2022.</t>
  </si>
  <si>
    <t>Cuenta Bancaria 030-204893-6</t>
  </si>
  <si>
    <t xml:space="preserve">TRANSFERENCIAS </t>
  </si>
  <si>
    <t>AVISO DE DEBITO  ( COMISIONES BANCARIAS)</t>
  </si>
  <si>
    <t>Cuenta Bancaria 720689421</t>
  </si>
  <si>
    <t>NOTA DE CREDITO</t>
  </si>
  <si>
    <t>RETIRO  CTA. CTE PAGO DE COMBUSTIBLE</t>
  </si>
  <si>
    <t>DB PAGO TC</t>
  </si>
  <si>
    <t>COMISION POR TRANSFERENCIA</t>
  </si>
  <si>
    <t>COMISION POR 0.15</t>
  </si>
  <si>
    <t>RETIRO POR COMISION</t>
  </si>
  <si>
    <t>REVERSO DE CREDITO</t>
  </si>
  <si>
    <t>CARGO POR SERVICIOS GENERADOS</t>
  </si>
  <si>
    <t>COMPENSACION POR BALANCE</t>
  </si>
  <si>
    <t xml:space="preserve">   INSTITUTO NACIONAL DE AGUAS POTABLES Y ALCANTARILLADOS (INAPA)</t>
  </si>
  <si>
    <t>Cuenta Bancaria 080-500021-6</t>
  </si>
  <si>
    <t>No.ck/transf.</t>
  </si>
  <si>
    <t>TRANSFERENCIA</t>
  </si>
  <si>
    <t>COMISION  BANCARIA COBRO IMPUESTO 0.15%</t>
  </si>
  <si>
    <t>CARGOS POR  INTERESES EN SOBREGIRO</t>
  </si>
  <si>
    <t>CARGO POR CHEQUES GIRADO</t>
  </si>
  <si>
    <t>CONFECCION DE  CHEQUE</t>
  </si>
  <si>
    <t>18/8/2022</t>
  </si>
  <si>
    <t>004704</t>
  </si>
  <si>
    <t>RETENCIONES A PROVEEDORES DE BIENES Y SERVICIOS POR ESTE DEPARTAMENTO, CORRESPONDIENTE AL 5%, 10%, DE ISR Y EL 18%, 30% DEL ITBIS CORRESPONDIENTE AL MES DE JULIO 2022.</t>
  </si>
  <si>
    <t>18/08/2022</t>
  </si>
  <si>
    <t>004705</t>
  </si>
  <si>
    <t>COMPRA DE JUNTAS DRESSER DE 2'', 3'', 4'' Y 6'' PARA LAS REPARACIONES DE AVERIAS EN LOS DIFERENTES PTOS DE LA PROV. S.C., INAPA, PROV. SAN CRISTOBAL.</t>
  </si>
  <si>
    <t>004706</t>
  </si>
  <si>
    <t>SERV. DE ALQUILER DE RETROPALA POR 59H UTILIZADA EN LA REALIZACION DE DIVERSOS TRABAJOS EN LAS REDES DE LA PROV. SAN CRISTOBAL.</t>
  </si>
  <si>
    <t>004707</t>
  </si>
  <si>
    <t>SERV. DE ALQUILER DE GRUA (40.50 HORAS) DE 8 TONELADAS Y RODAJE DESDE SANTO DOMINGO HASTA SAN CRISTOBAL PARA SER UTILIZADA EN LA INSTALACION, EXTRACCION Y CAMBIOS DE EQUIPOS ELECTRICOS EN LOS DIAS 01,05,06,07,11,13 Y 14 DE JULIO 2022 INAPA, PROV. S.C.</t>
  </si>
  <si>
    <t>004708</t>
  </si>
  <si>
    <t>SERV. DE GRUA 20 HORAS DIVERSOS TRABAJOS EN LA PROV. SAN CRISTOBAL Y RODAJE DESDE SANTO DOMIGO HASTA SAN CRISTOBAL,LOS DIAS 15,19 Y 20 DE JULIO 2022.</t>
  </si>
  <si>
    <t>004709</t>
  </si>
  <si>
    <t>COMPRA DE TUBERIAS PVC DE DIFERENTES DIAMETROS PARA SER USADAS EN AVERIAS E INTERCONEXIONES QUE SE PRESENTEN EN LAS REDES DE LA PROV. DURANTE LOS PROXIMOS TRES MESES.</t>
  </si>
  <si>
    <t>004710</t>
  </si>
  <si>
    <t>SERV. DE ALMUERZO POR MOTIVO DEL DIA DE LAS MADRES, PARA EL PERSONAL DE INAPA, PROV. SAN CRISTOBAL.</t>
  </si>
  <si>
    <t>004711</t>
  </si>
  <si>
    <t>SERV. DE TRASLADO DE TUBO DE 32'' X 19 PIES, DE HIERRO, DESDE PERAVIA BANI HASTA LA CABECERA DE SAN CRISTOBAL.</t>
  </si>
  <si>
    <t>004712</t>
  </si>
  <si>
    <t>COMPRAS DE MATERIALES PVC PARA RESPONDER A LAS AVERIAS QUE SE PRESENTEN EN LAS REDES DE LA PROV. DURANTE LOS PROXIMOS TRES MESES, INAPA PROV. SAN CRISTOBAL.</t>
  </si>
  <si>
    <t>23/08/2022</t>
  </si>
  <si>
    <t>004713</t>
  </si>
  <si>
    <t>SERV. DE ALQUILER DE RETROPALA POR 60H UTILIZADA EN LA REALIZACION DE DIVERSOS TRABAJOS EN LAS REDES DE LA PROV. SAN CRISTOBAL. DESDE EL 17/06/2022 AL 24/06/22</t>
  </si>
  <si>
    <t>004714</t>
  </si>
  <si>
    <t>SERV. DE REPACION A BOMBAS, UTILIZADAS EN EL SISTEMA DE CLORACION DEL AC. BOCA DE MANA YAGUATE INAPA, SAN CRISTOBAL.</t>
  </si>
  <si>
    <t>25/08/2022</t>
  </si>
  <si>
    <t>004715</t>
  </si>
  <si>
    <t>SERV. DE REPARACION (3) TRANSFORMADORES DE 50KVA 1240/7200V UTILIZADO EN VARIOS ACUEDUCTOS DE LA PROV. S.C., INAPA, SAN CRISTOBAL.</t>
  </si>
  <si>
    <t>004716</t>
  </si>
  <si>
    <t>SERV. DE REPARACION DEL SISTEMA ELECTRICO ALA CAMIONETA NISSAN FRONTIER F-749, INAPA, PROV. SAN CRISTOBAL.</t>
  </si>
  <si>
    <t>004717</t>
  </si>
  <si>
    <t>SERV. DE MANTENIMIENTO COMPLETO A LAS CAMIONETAS UTILIZADAS POR EL AREA COMERCIAL PARA INAPA, PROV. SAN CRISTOBAL.</t>
  </si>
  <si>
    <t>004718</t>
  </si>
  <si>
    <t>SERV. DE REBOBINADO DE MOTOR DE 60 HP PERTENECIENTE AL REBOMBEO DEL AC. DE HATO DAMAS S.C., INAPA, PROV. SAN CRISTOBAL.</t>
  </si>
  <si>
    <t>004719</t>
  </si>
  <si>
    <t>SERV. DE ALQUILER DE FOTOCOPIADORA DE ALTA RESOLUCION PARA LA FACTURACION DEL AREA  COMERCIAL INAPA, EN LOS MESES JUNIO Y JULIO 2022, PROV. SAN CRISTOBAL.</t>
  </si>
  <si>
    <t>004720</t>
  </si>
  <si>
    <t>SERV. DE REBOBINADO DE MOTOR DE 60HP PERTENECIENTE AL AC. DE LA TOMA-POMIER S.C., PROV. SAN CRISTOBAL.</t>
  </si>
  <si>
    <t>004721</t>
  </si>
  <si>
    <t>SERV. DE ALQUILER DE RETROPALA PARA REALIZAR TRAB. DE REPARACIONES DE AVERIAS EN DIFEERENTES PTOS. LOS DIAS 18,20,21 Y 22 DE JULIO 22, INAPA, PROV. SAN CRISTOBAL.</t>
  </si>
  <si>
    <t>004722</t>
  </si>
  <si>
    <t>SERV. DE ALQUILER DE GRUAS PARA SER USADA EN LOS TRABAJOS DE INSTALACION, EXTRACCION Y CAMBIOS DE EQUIPOS ELECTRICOS EN LOS DIAS 21,27, Y 28 DE JULIO 2022, INAPA, PROV. SAN CRISTOBAL.</t>
  </si>
  <si>
    <t>004723</t>
  </si>
  <si>
    <t>COMPRA DE MATERIALES GASTABLES DE OFICINA PARA SER UTILIZADOS POR (03) MESES EN EL DEP. PROV., INAPA, PROV. SAN CRISTOBAL.</t>
  </si>
  <si>
    <t>30/08/2022</t>
  </si>
  <si>
    <t>004724</t>
  </si>
  <si>
    <t>COMPRA DE CONSUMO DE COCINA PARA SER UTILIZADOS POR LA OFICINA ADMINISTRATIVA, PLANTA DE TRATAMIENTO DE AGUA POTABLE, OFICINA COMERCIAL Y ESTAFETAS COMERCIALES, INAPA, PROV. SAN CRISTOBAL.</t>
  </si>
  <si>
    <t>004725</t>
  </si>
  <si>
    <t>SERV. DE REPARACION, CORTE, FABRICACION CONFECCION Y ROSCADO DE PIEZAS DE PIEZAS DE DISTINTOS EQUIPOS ELECTROMECANICOS DE LA PROV. S.C., INAPA, PROV. SAN CRISTOBAL.</t>
  </si>
  <si>
    <t>004726</t>
  </si>
  <si>
    <t>SERV. DE CONFECCION DE CAMISAS Y BORDADOS UTILIZADAS PARA EL AREA COMERCIAL DE LA PROV. S.C., INAPA, PROV. SAN CRISTOBAL.</t>
  </si>
  <si>
    <t>004727</t>
  </si>
  <si>
    <t>004728</t>
  </si>
  <si>
    <t>SERV. DE TRANSPORTE DE TRES (3) VIAJES DE CALICHE EN CAMIONES DE 16 METROS A TODO COSTO PARA SER UTIL. VARIOS PTOS DE S.C. 28 JUNIO, 11 Y 12 DE AGOSTO 2022, INAPA, PROV. SAN CRISTOBAL.</t>
  </si>
  <si>
    <t xml:space="preserve"> Del 01 al  30  de AGOSTO  2022</t>
  </si>
  <si>
    <t>Cuenta Bancaria: 010-026300-0</t>
  </si>
  <si>
    <t xml:space="preserve">                Balance Inicial: </t>
  </si>
  <si>
    <t>SUPERVISION DE OBRAS</t>
  </si>
  <si>
    <t>AVISO DE DEBITO</t>
  </si>
  <si>
    <t xml:space="preserve">EFT-220 </t>
  </si>
  <si>
    <t>PAGO FAC. NO. B1500000434/12-07-2022 ORDEN DE SERVICIO OS2022-0212 COLOCACIÓN DE PUBLICIDAD INSTITUCIONAL DURANTE 06 (SEIS) MESES, EN PROGRAMA TELEVISIVO TRANSMITIDO DE 5:00 PM A 6: PM, CORRESP. AL PERIODO DEL 01 DE JUNIO AL 01 DE JULIO/2022.</t>
  </si>
  <si>
    <t xml:space="preserve">EFT-221 </t>
  </si>
  <si>
    <t>PAGO AVANCE DEL 20% ADQUISICION DE PLATAFORMA DE GESTION DE SERVICIOS Y MANEJO DE INCIDENTES DE TI SEGUN OC2022-0100 .</t>
  </si>
  <si>
    <t xml:space="preserve">EFT-222 </t>
  </si>
  <si>
    <t>PAGO FACT. NO.B1500000995/30-05-2022, ORDEN DE COMPRA NO.OC2022-0066, COMPRA DE MATERIALES DE HIGIENE, LOS CUALES SERAN UTILIZADOS EN EL NIVEL CENTRAL, EL ALMACEN, KM 18 Y OFICINAS PROVINCIALES.</t>
  </si>
  <si>
    <t xml:space="preserve">EFT-223 </t>
  </si>
  <si>
    <t xml:space="preserve">PAGO FACT. NO. B1500000058/29-07-2022 (CUB. NO.01) DE LOS TRABAJOS DE LÍNEA DE CONDUCCIÓN 12¨ PVC TRAMO DESDE EST. 5+404 HASTA EST. 6+419.80, PROV. SANTO DOMINGO- MONTE PLATA. </t>
  </si>
  <si>
    <t xml:space="preserve">EFT-224 </t>
  </si>
  <si>
    <t>PAGO FACT.NO.B1500000060/08-06-2022, ORDEN NO.OS2022-0240, ADQUISICION DE STICKERS IMPRESOS PARA SER UTILIZADOS EN LOS CAMIONES DE CISTERNAS.</t>
  </si>
  <si>
    <t xml:space="preserve">EFT-225 </t>
  </si>
  <si>
    <t xml:space="preserve">PAGO FACTS. NOS. B1500001629, 1630, 1631, 1632, 1634/15-07-2022 CONTRATOS NOS. 6395, 6396, 6397, 6398, 6415, CONSUMO ENERGÉTICO DE LAS LOCALIDADES ARROYO SULDIDO, AGUA SABROSA, LA BARBACOA, LAS COLONIAS RANCHO ESPAÑOL, PROV.SAMANÁ, CORRESP. AL MES DE JULIO/2022.  </t>
  </si>
  <si>
    <t xml:space="preserve">EFT-226 </t>
  </si>
  <si>
    <t>PAGO FACT. NO.B1500000113/01-07-2022, USO DE 80 SIM CARD PARA SER UTILIZADOS EN LOS MEDIDORES DE PRESION DE AGUA DE LA PLANTA DE TRATAMIENTO DE LA PROV. SAN CRISTOBAL DEL INAPA, CORRESP. AL MES DE JULIO/2022.</t>
  </si>
  <si>
    <t xml:space="preserve">EFT-227 </t>
  </si>
  <si>
    <t>PAGO FACT. NO. B1500000168/05-07-2022, ORDEN DE SERVICIO NO. OS2022-0248, DISTRIBUCION DE AGUA EN DIFERENTES SECTORES Y COMUNIDADES DE LA PROV. EL SEIBO,  CORRESP. A 27  DIAS DE JUNIO/2022.</t>
  </si>
  <si>
    <t xml:space="preserve">EFT-228 </t>
  </si>
  <si>
    <t>PAGO FACT. NO. B1500000256/27-06-2022, ORDEN DE SERVICIO NO, OS2022-0117, SERVICIO DISTRIBUCIÓN DE AGUA CON CAMIÓN CISTERNA EN DIFERENTES COMUNIDADES DE LA PROV. SAN PEDRO DE MACORÍS,  CORRESP. A 26 DÍAS DEL MES DE MAYO/2022.</t>
  </si>
  <si>
    <t xml:space="preserve">EFT-229 </t>
  </si>
  <si>
    <t>PAGO FACT. NO. B1500000019/02-06-2022, ORDEN DE SERVICIO NO. OS2022-0098, DISTRIBUCIÓN DE AGUA EN DIFERENTES SECTORES Y COMUNIDADES DE LA PROV. SAN JUAN DE LA MAGUANA, CORRESP. A 30  DIAS DE MAYO/2022.</t>
  </si>
  <si>
    <t xml:space="preserve">EFT-230 </t>
  </si>
  <si>
    <t>PAGO FACT. NO. B1500000019/06-06-2022 ORDEN DE SERVICIO NO. OS2022-0141, DISTRIBUCIÓN DE AGUA CON CAMIÓN CISTERNA EN DIFERENTES SECTORES Y COMUNIDADES DE LA PROV. SAN JUAN DE LA MAGUANA,  CORRESP. A   31 DÍAS DE MAYO/2022.</t>
  </si>
  <si>
    <t>EFT-231</t>
  </si>
  <si>
    <t xml:space="preserve">EFT-232 </t>
  </si>
  <si>
    <t>PAGO FACTS. NO. BO00000112/01-07-2022 SERVICIO DE GPS USADOS POR EL INAPA CORRESP. AL MES DE JULIO/2022.</t>
  </si>
  <si>
    <t xml:space="preserve">EFT-233 </t>
  </si>
  <si>
    <t>PAGO FACT. NO. B1500000054/09-06-2022, ORDEN DE SERVICIO NO.OS2022-0250, SERVICIO DISTRIBUCION DE AGUA, EN DIFERENTES BARRIOS Y COMUNIDADES DE LA PROV. PEDERNALES,  CORRESP. A 30 DIAS DE MAYO/2022.</t>
  </si>
  <si>
    <t xml:space="preserve">EFT-234 </t>
  </si>
  <si>
    <t>PAGO FACT. NO.B1500000002/29-07-2022 (CUB. NO.02)  DE LOS TRABAJOS DE LINEA CONDUCCION 12" PVC TRAMO DESDE EST. 0+753 H/EST. 1+556, PROV. SANTO DOMINGO - MONTE PLATA, ZONA IV,  LOTE Ii.</t>
  </si>
  <si>
    <t xml:space="preserve">EFT-235 </t>
  </si>
  <si>
    <t>PAGO FACT. NO. B1500000018/02-06-2022, ORDEN DE SERVICIO NO.OS2022-0235, SERVICIO DE DISTRIBUCION DE AGUA EN CAMION CISTERNA, EN LOS DIFERENTES SECTORES Y COMUNIDADES DE LA PROV. DE SANTIAGO RODRIGUEZ, CORESP. A 26 DIAS DEL MES DE MAYO/2022 .</t>
  </si>
  <si>
    <t xml:space="preserve">EFT-236 </t>
  </si>
  <si>
    <t xml:space="preserve">PAGO FACT. NO.B1500000157/27-06-2022, ORDENES DE SERVICIO NOS. OS2021-0722, OS2022-0231, DISTRIBUCIÓN DE AGUA EN DIFERENTES SECTORES Y COMUNIDADES DE LA PROV. SAMANÁ, CORRESP. A 31 DÍAS DEL MES DE MAYO/2022. </t>
  </si>
  <si>
    <t xml:space="preserve">EFT-237 </t>
  </si>
  <si>
    <t xml:space="preserve">PAGO FACT. NO. B1500000036/28-06-2022, ORDEN DE SERVICIO NO. OS2022-0265,  DISTRIBUCION DE AGUA EN DIFERENTES SECTORES Y COMUNIDADES DE LA PROV. SAMANA, CORRESP. A 31 DIAS DEL MES MAYO/2022. </t>
  </si>
  <si>
    <t xml:space="preserve">EFT-238 </t>
  </si>
  <si>
    <t>PAGO FACT. NO. B1500000064/24-06-2022, ORDENE DE SERVICIO NO.OS2022-0245,  ABASTECIMIENTO DE AGUA EN DIFERENTES SECTORES Y COMUNIDADES DE LA  PROV. BARAHONA , CORRESP. A 31 DIAS DE MAYO/2022.</t>
  </si>
  <si>
    <t xml:space="preserve">EFT-239 </t>
  </si>
  <si>
    <t xml:space="preserve">PAGO FACT. NO.B1500000003/04-07-2022, ORDEN DE SERVICIO NO. OS2022-0199, DISTRIBUCION DE AGUA EN DIFERENTES SECTORES Y COMUNIDADES DE LA PROV. DE BAHORUCO, CORRESP. A 30 DIAS DE JUNIO/2022. </t>
  </si>
  <si>
    <t xml:space="preserve">EFT-240 </t>
  </si>
  <si>
    <t xml:space="preserve">PAGO FACT. NO. B1500000007/02-06-2022, ORDEN DE SERVICIO NO. OS2022-0007, DISTRIBUCIÓN DE AGUA EN DIFERENTES SECTORES Y COMUNIDADES DE LA PROV. SANTIAGO RODRIGUEZ, CORRESP. A 26 DIAS DE MAYO/2022. </t>
  </si>
  <si>
    <t xml:space="preserve">EFT-241 </t>
  </si>
  <si>
    <t>PAGO FACT. NO. B1500000107/08-07-2022 O/S 2022-0220, COLOCACIÓN PUBLICIDAD INSTITUCIONAL DURANTE 06 (6) MESES, EN UN PROGRAMA TELEVISIVO TRANSMITIDO DE LUNES A VIERNES DE 7:00 AM A 10:00 AM EN LA PROV. EL SEIBÓ ,CORRESP. AL PERIODO DESDE EL 2 DE JUNIO HASTA EL 2 DE JULIO/2022.</t>
  </si>
  <si>
    <t xml:space="preserve">EFT-242 </t>
  </si>
  <si>
    <t>PAGO NOMINA ADICIONAL SEGURIDAD MILITAR PROGRAMA 01 JUNIO 2022 .</t>
  </si>
  <si>
    <t xml:space="preserve">EFT-243 </t>
  </si>
  <si>
    <t>PAGO DE NÓMINA ADICIONAL SUELDOS FIJOS DE ACUEDUCTOS PROGRAMA 03 Y APORTE PATRONAL A LA SEGURIDAD SOCIAL CORRESP. AL MES DE JUNIO/2022.</t>
  </si>
  <si>
    <t xml:space="preserve">EFT-244 </t>
  </si>
  <si>
    <t>PAGO DE NOMINA DE CARACTER EVENTUAL Y APORTES PATRONAL A LA SEGURIDAD SOCIAL, CORRESPONDIENTE AL MES DE JULIO/2022.</t>
  </si>
  <si>
    <t xml:space="preserve">EFT-245 </t>
  </si>
  <si>
    <t>PAGO DE NÓMINA NIVEL CENTRAL ADICIONAL PROGRAMA 01 Y APORTES PATRONAL A LA SEGURIDAD SOCIAL, CORRESPONDIENTE AL MES DE JUNIO/2022.</t>
  </si>
  <si>
    <t xml:space="preserve">EFT-246 </t>
  </si>
  <si>
    <t>PAGO NÓMINA DE NIVEL CENTRAL ADICIONAL PROGRAMA 03 Y APORTE PATRONAL A LA SEGURIDAD SOCIAL CORRESPONDIENTE AL MES DE JUNIO/2022.</t>
  </si>
  <si>
    <t xml:space="preserve">EFT-247 </t>
  </si>
  <si>
    <t>PAGO FACT. NO. B1500175928/28-07-2022 (CUENTA NO.744281798), SERVICIO DE INTERNET BANDA ANCHA DE LA DIRECCION EJECUTIVA, SUB-DIRECTORES, DIRECCION DE TRATAMIENTO, COMUNICACION Y PRENSA, DIRECCION ADMINISTRATIVA, DIRECCION DE OPERACIONES, DIRECCION DE SUPERV. Y FISCALIZACION DE OBRAS Y DE LA PROV. SAN PEDRO DE MACORIS, CORRESP. AL MES DE JULIO/2022.</t>
  </si>
  <si>
    <t xml:space="preserve">EFT-248 </t>
  </si>
  <si>
    <t>PAGO FACT. NO. B1500000030/03-06-2022,  ORDEN DE SERVICIOS NO. OS2022-0266,    DISTRIBUCIÓN DE AGUA EN DIFERENTES SECTORES Y COMUNIDADES DE LA PROVINCIA ELIAS PIÑA.</t>
  </si>
  <si>
    <t xml:space="preserve">EFT-249 </t>
  </si>
  <si>
    <t>PAGO FACT. NO. B1500175930/28-07-2022 (775717370) SERVICIO DE FLOTAS INAPA, PROV. SAN CRISTOBAL, CORRESP. AL MES DE JULIO/2022.</t>
  </si>
  <si>
    <t xml:space="preserve">EFT-250 </t>
  </si>
  <si>
    <t>PAGO FACT. NO. B1500175259/28-07-2022 (721621338) SERVICIO DE LAS FLOTAS GENERAL INAPA, CORRESP. AL MES DE JULIO/2022.</t>
  </si>
  <si>
    <r>
      <t xml:space="preserve">EFT-251 </t>
    </r>
    <r>
      <rPr>
        <sz val="8"/>
        <color indexed="10"/>
        <rFont val="Calibri"/>
        <family val="2"/>
        <scheme val="minor"/>
      </rPr>
      <t xml:space="preserve"> </t>
    </r>
  </si>
  <si>
    <t>EFT-252</t>
  </si>
  <si>
    <t xml:space="preserve">EFT-253 </t>
  </si>
  <si>
    <t>PAGO FACT. NO. B1500000001/03-08-2022 (CUB.NO.01) DE LOS TRABAJOS RED DISTRIBUCIÓN COMUNIDAD EL 35, PROV. SANTO DOMINGO - MONTE PLATA, LOTE VI.</t>
  </si>
  <si>
    <t xml:space="preserve">EFT-254 </t>
  </si>
  <si>
    <t xml:space="preserve">PAGO FACT.NO. B1500000165/04-07-2022, ORDEN DE SERVICIO NO. OS2022-0057,  DISTRIBUCION DE AGUA EN DIFERENTES SECTORES Y COMUNIDADES DE LA PROV. DUARTE, CORRESP. A  30 DIAS DEL MES DE JUNIO/2022. </t>
  </si>
  <si>
    <t xml:space="preserve">EFT-255 </t>
  </si>
  <si>
    <t xml:space="preserve">PAGO FACT. NO. B1500000404/02-06-2022, ORDENES DE SERVICIO NOS. OS2021-0909, OS2022-0310, SERVICIO DISTRIBUCIÓN DE AGUA CON CAMIÓN CISTERNA EN DIFERENTES COMUNIDADES DE LA PROV. SANTIAGO RODRIGUEZ, CORRESP. A 29 DIAS DEL MES DE MAYO/2022. </t>
  </si>
  <si>
    <t xml:space="preserve">EFT-256 </t>
  </si>
  <si>
    <t>PAGO DE NÓMINA ADICIONAL ACUEDUCTOS PROGRAMA 13, Y APORTE PATRONAL A LA SEGURIDAD SOCIAL CORRESP. AL MES DE MAYO/2022.</t>
  </si>
  <si>
    <t xml:space="preserve">EFT-257 </t>
  </si>
  <si>
    <t>PAGO FACT. NO. B1500000002/03-08-2022 (CUB.NO.02) DE LOS TRABAJOS RED DISTRIBUCIÓN LOS SOLARES, PROV.   SANTO DOMINGO - MONTE PLATA, LOTE IX.</t>
  </si>
  <si>
    <t xml:space="preserve">EFT-258 </t>
  </si>
  <si>
    <t>PAGO FACT- NO. B1500041774/15-07-2022, CUENTA NO.4236435, POR SERVICIO DE INTERNET PRINCIPAL 200 MBPS Y TELECABLE, CORRESP. AL PERIODO DEL 11-06-2022 AL 10-07-2022.</t>
  </si>
  <si>
    <t xml:space="preserve">EFT-259 </t>
  </si>
  <si>
    <t>PAGO FACT. NO. B1500000002/02-08-2022 (CUB.NO.02) DE LOS TRABAJOS, RED LOS BOTADOS 2DA. PARTE Y COLA I PROV. SANTO DOMINGO- MONTE PLATA, LOTE XI.</t>
  </si>
  <si>
    <t xml:space="preserve">EFT-260 </t>
  </si>
  <si>
    <t xml:space="preserve">PAGO FACT. NO. B1500000047/01-07-2022, ORDEN DE SERVICIO NO. OS2022-0156, DISTRIBUCIÓN DE AGUA EN DIFERENTES SECTORES Y COMUNIDADES DE LA PROV. SAMANÁ,CORRESP.A 31 DÍAS DEL MES DE MAYO/2022. </t>
  </si>
  <si>
    <t xml:space="preserve">EFT-261 </t>
  </si>
  <si>
    <t>AVANCE DEL 20% AL CONTRATO NO.097/2022 ORDEN DE COMPRA OC2022-0106, ADQUISICIÓN DE SUSTANCIAS QUÍMICAS, CLORO GAS ENVASADO EN CILINDRO DE 2,000 LBS, HIPOCLORITO DE CALCIO EN KGS, POLÍMERO NO IÓNICO EN TANQUE 200KG Y SULFATO DE ALUMINIO DE 50 KG PARA SER UTILIZADOS EN TODOS LOS ACS. DEL INAPA.</t>
  </si>
  <si>
    <t xml:space="preserve">EFT-262 </t>
  </si>
  <si>
    <t>PAGO FACT. NO. B1500000079/10-06-2022, ORDEN DE SERVICIO NO. OS2022-0244, SERVICIO DE DISTRIBUCIÓN DE AGUA CON CAMIÓN CISTERNA EN DIFERENTES COMUNIDADES Y SECTORES DE LA PROV. PEDERNALES,  CORRESP. A 30 DÍAS DEL MES DE MAYO/2022.</t>
  </si>
  <si>
    <t xml:space="preserve">EFT-263 </t>
  </si>
  <si>
    <t xml:space="preserve">PAGO FACT. NO. B1500000037/04-07-2022, ORDEN DE SERVICIO NO. OS2022-0108, SERVICIO DE DISTRIBUCION DE AGUA  CAMION CISTERNA EN DIFERENTES SECTORES Y COMUNIDADES DE LA PROV. SAN CRISTOBAL,  CORRESP. A 30 DIAS DE JUNIO/2022 . </t>
  </si>
  <si>
    <t xml:space="preserve">EFT-264 </t>
  </si>
  <si>
    <t xml:space="preserve">EFT-265 </t>
  </si>
  <si>
    <t>PAGO FACT.NO. B1500000053/24-06, 54/14-07-2022, ORDEN DE SERVICIO NO, OS2022-0247, DISTRIBUCIÓN DE AGUA EN DIFERENTES SECTORES Y COMUNIDADES DE LA PROV. BARAHONA.</t>
  </si>
  <si>
    <t xml:space="preserve">EFT-266 </t>
  </si>
  <si>
    <t>PAGO FACT. NO. B1500000061/10-06-2022, ORDEN DE SERVICIO NO. OS2022-0264, SERVICIO DE DISTRIBUCIÓN DE AGUA EN DIFERENTES SECTORES Y COMUNIDADES DE LA PROV. PEDERNALES, CORRESP. A 30 DÍAS DEL MES DE MAYO/2022.</t>
  </si>
  <si>
    <t xml:space="preserve">EFT-267 </t>
  </si>
  <si>
    <t>PAGO FACT. NO.B1500000010/20-07-2022, ALQUILER LOCAL COMERCIAL MUNICIPIO HIGUEY, PROV. LA ALTAGRACIA, CORRESP. AL MES DE JULIO/2022.</t>
  </si>
  <si>
    <t xml:space="preserve">EFT-268 </t>
  </si>
  <si>
    <t xml:space="preserve">PAGO FACT. NO. B1500002559/02-07-2022 O/S NO. OS2021-0563, SERVICIO DE MANTENIMIENTO Y REPARACIÓN POR UN AÑO (1) PARA EL ASCENSOR DE LA INSTITUCIÓN SEDE CENTRAL, CORRESP. AL MES DE JULIO/2022. </t>
  </si>
  <si>
    <t xml:space="preserve">EFT-269 </t>
  </si>
  <si>
    <t>PAGO FACT.NO. B1500000046/01-07-2022, O/S NO.OS2022-0095, DISTRIBUCION DE AGUA EN DIFERENTES SECTORES Y COMUNIDADES DE LA PROV. MONTE PLATA , CORRESP. A 24 DIAS DE JUNIO/2022.</t>
  </si>
  <si>
    <t xml:space="preserve">EFT-270 </t>
  </si>
  <si>
    <t>PAGO FACT. NO. B1500000340/06-07-2022 O/S 2022-0259, COLOCACIÓN DE PUBLICIDAD INSTITUCIONAL DURANTE 06 (SEIS) MESES, EN PÁGINA WEB, CORRESP. AL PERIODO DEL 06 DE JUNIO AL 06 DE JULIO/2022 .</t>
  </si>
  <si>
    <t xml:space="preserve">EFT-271 </t>
  </si>
  <si>
    <t>PAGO FACT.NO. B1500000349/18-05-2022 O/C 2022-0014 ADQUISICIÓN DE MATERIALES ELÉCTRICOS (ALAMBRE, CONECTORES Y BREAKER) PARA SER UTILIZADOS EN TODOS LOS ACS. DEL INAPA .</t>
  </si>
  <si>
    <t xml:space="preserve">EFT-272 </t>
  </si>
  <si>
    <t>PAGO FACT. NO. B1500000129/04-07-2022 ORDEN DE COMPRA OC2022-0061, ADQUISICION DE COMPARADORES DE CLORO RESIDUAL.</t>
  </si>
  <si>
    <t xml:space="preserve">EFT-273 </t>
  </si>
  <si>
    <t xml:space="preserve">EFT-274 </t>
  </si>
  <si>
    <t>PAGO FACT. NO. B1500000361/07-06-2021, PRIMER  MODULO DE LA CAPACITACION CISCO CERTIFIED NETWORK ASSOCIATE CCNA 1, EN LA CUAL ESTAN PARTICIPANDO (3) SERVIDORES,  ESTA CAPACITACION INICIO EL 08 DE MAYO  Y FINALIZO EL 10  DE JULIO DEL 2021.</t>
  </si>
  <si>
    <t xml:space="preserve">EFT-275 </t>
  </si>
  <si>
    <t>PAGO FACT. NO.B1500175927/28-07-2022, CUENTA NO.709494508, SERVICIOS TELEFONICOS E INTERNET, CORRESP.  AL MES DE JULIO/2022.</t>
  </si>
  <si>
    <t xml:space="preserve">EFT-276 </t>
  </si>
  <si>
    <t>PAGO FACTS. NOS. B1500000645/20, 649/29-07-2022 O/C 2022-0094, ADQUISICIÓN DE SUSTANCIAS QUÍMICAS, CLORO GAS ENVASADO EN CILINDRO DE 2,000 LBS HIPOCLORITO DE CALCIO EN KGS, PALOMERO NO IÓNICO EN TANQUE 200KG Y SULFATO DE ALUMINIO DE 50 KG PARA SER UTILIZADOS EN TODOS LOS ACUEDUCTOS DEL INAPA .</t>
  </si>
  <si>
    <t xml:space="preserve">EFT-277 </t>
  </si>
  <si>
    <t>PAGO FACT.  NO.B1500000053/15-06-2022, O/S  NO. OS2022-0037, DISTRIBUCION DE AGUA EN DIFERENTES SECTORES Y COMUNIDADES DE LA PROV. SAN JUAN DE LA MAGUANA,  CORRESP. A 30 DIAS DE MAYO/2022.</t>
  </si>
  <si>
    <t xml:space="preserve">EFT-278 </t>
  </si>
  <si>
    <t>PAGO FACT.NO. B1500000489/05-07-2022, O/S 2022-0328 SERVICIO DE NOTARIO PARA EL ACTO DE APERTURA DE LA LICITACIÓN PÚBLICA NACIONAL NO. INAPA-CCC-LPN-2022-0027 OFERTAS TÉCNICAS (SOBRE A) PARA EL " SUMINISTRO E INSTALACIÓN DE EQUIPOS, ELECTRODOMÉSTICOS Y MOBILIARIO DE LA CAFETERÍA DE LA SEDE CENTRAL DEL INAPA".</t>
  </si>
  <si>
    <t xml:space="preserve">EFT-279 </t>
  </si>
  <si>
    <t>PAGO FACT. NO. B1500000485/05-05-2022 O/C 2021-0312, ADQUISICIÓN DE 9 UNIDADES DE BEBEDEROS (PURIFICADORES DE AGUA), QUE SERÁN UTILIZADOS EN INAPA, NIVEL CENTRAL.</t>
  </si>
  <si>
    <t xml:space="preserve">EFT-280 </t>
  </si>
  <si>
    <t xml:space="preserve">PAGO FACTS. NOS. B1500000131, 132/01-07-20222, O/S NOS. OS2022-0317 Y 0316, SERVICIO DE NOTARIO PARA EL ACTO DE APERTURA DE LA COMPARACIÓN DE PRECIOS NO. INAPA-CCC-CP-2022-0014 Y 0019, OFERTAS ECONÓMICAS (SOBRE B) PARA LA " AMPLIACIÓN RED VILLA OLÍMPICA, AC. SAN FRANCISCO DE MACORÍS, PROV. DUARTE ZONA III ". Y PARA LA ADQUISICIÓN DE TURBIDIMETRO PARA SER UTILIZADOS EN LOS ACS. Y PLANTAS DE AGUAS RESIDUALES DEL INAPA. </t>
  </si>
  <si>
    <t xml:space="preserve">EFT-281 </t>
  </si>
  <si>
    <t>PAGO FACTS. NOS. B1500000001/30-04, 03/31-05-2022, O/S NO. OS2022-0252, DISTRIBUCIÓN DE AGUA EN DIFERENTES SECTORES Y COMUNIDADES DE LA PROV. DAJABÓN,  CORRESP. A 15 DÍAS DEL MES DE ABRIL Y 24 DÍAS DE MAYO/2022. .</t>
  </si>
  <si>
    <t xml:space="preserve">EFT-282 </t>
  </si>
  <si>
    <t>PAGO FACT. NO. B1500000054/20-07-2022 O/S OS2022-0339, SERVICIO DE NOTARIO PARA EL ACTO DE APERTURA DEL PROCESO DE LA LICITACIÓN PUBLICA NACIONAL NO. INAPA-CCC-LPN-2022-0019 OFERTAS ECONÓMICAS (SOBRE B) PARA LA " CONTRATACIÓN DE SERVICIOS DE TALLERES PARA REPARACIÓN DE MOTORES, BOMBAS Y TRANSFORMADORES, PARA SER UTILIZADOS EN TODOS LOS ACS. A NIVEL NACIONAL".</t>
  </si>
  <si>
    <t xml:space="preserve">EFT-283 </t>
  </si>
  <si>
    <t xml:space="preserve">EFT-284 </t>
  </si>
  <si>
    <t>PAGO FACT. NO. B1500000356/28-07-2022, O/S  NO. OS2021-0396, SERVICIO DE ALQUILER DE AUTOBUSES PARA TRANSPORTAR EMPLEADOS DEL INAPA,  ADENDA NO.1/2022 D/F 5 DEL MES DE MAYO/2022. CORRESP. AL PERIODO DESDE EL 29 DE JUNIO  AL 28 DE JULIO/2022.</t>
  </si>
  <si>
    <t xml:space="preserve">EFT-285 </t>
  </si>
  <si>
    <t xml:space="preserve">PAGO FACT. NO. B1500000130/01-07-20222, O/S OS2022-0319, SERVICIO DE NOTARIO PARA EL ACTO DE APERTURA DE LA LICITACIÓN PÚBLICA NACIONAL NO. INAPA-CCC-LPN-2022-0010 OFERTAS ECONÓMICAS (SOBRE B) PARA LA " REHABILITACIÓN AC. MÚLTIPLE SABANA IGLESIA- LOS RANCHOS DE BABOSICO-EL FLAIRE Y BAITOA-LA LIMA (FASE A) PROV. SANTIAGO, ZONA V". </t>
  </si>
  <si>
    <t xml:space="preserve">EFT-286 </t>
  </si>
  <si>
    <t xml:space="preserve">PAGO FACT. NO. B1500000178/08-07-2022, O/S  NO. OS2022-0329, SERVICIO DE NOTARIO PARA EL ACTO DE APERTURA DE LA COMPARACIÓN DE PRECIOS NO. INAPA CCC-CP-2022-0016 OFERTAS ECONÓMICAS (SOBRE B) PARA " MEJORAMIENTO PLANTA POTABILIZADORA AC. MÚLTIPLE EL POZO- LOS LIMONES, PROV. MARIA TRINIDAD SANCHEZ, ZONA III. </t>
  </si>
  <si>
    <t xml:space="preserve">EFT-287 </t>
  </si>
  <si>
    <t xml:space="preserve">PAGO FACT. NO. B1500000057/04-07-2022, ORDEN DE SERVICIO NO. OS2022-0073, DISTRIBUCIÓN DE AGUA EN DIFERENTES SECTORES Y COMUNIDADES DE LA PROV. SAN CRISTÓBAL, CORRESP. A 30 DÍAS DEL MES DE JUNIO/2022. </t>
  </si>
  <si>
    <t xml:space="preserve">EFT-288 </t>
  </si>
  <si>
    <t>AVANCE INICIAL 20% DE LOS TRABAJOS REHABILITACIÓN PLANTA DE TRATAMIENTO DE AGUAS RESIDUALES DEL ALCANTARILLADO SANITARIO DE COMENDADOR, PROV. ELÍAS PIÑA, ZONA II.</t>
  </si>
  <si>
    <t xml:space="preserve">EFT-289 </t>
  </si>
  <si>
    <t xml:space="preserve">PAGO AVANCE INICIAL 20% PARA LOS TRABAJOS DE MEJORAMIENTO COLECTORA AVE. CIRCUNVALACIÓN ALCANTARILLADO SANITARIO DE SANTA BARBARA, PROV. SAMANÁ, ZONA III. </t>
  </si>
  <si>
    <t xml:space="preserve">EFT-290 </t>
  </si>
  <si>
    <t>PAGO FACT. NO.B1500006937/22-07-2022 SERVICIOS A EMPLEADOS VIGENTES Y EN TRAMITE DE PENSION, CORRESP. AL MES DE AGOSTO/2022.</t>
  </si>
  <si>
    <t xml:space="preserve">EFT-291 </t>
  </si>
  <si>
    <t>PAGO FACT. NO. B1500042478/05-08-2022, CUENTA NO.86082876, POR SERVICIO DE LAS FLOTAS DE INAPA, CORRESP. A LA FACTURACIÓN DEL 01- AL 31 DE JULIO/2022.</t>
  </si>
  <si>
    <t xml:space="preserve">EFT-292 </t>
  </si>
  <si>
    <t xml:space="preserve">EFT-293 </t>
  </si>
  <si>
    <t xml:space="preserve">PAGO FACTS. NOS. B1500000051/29-06, 52/30-06, 53/01-07-2022, O/S NOS.OS2022-0313, 0314, 0323, SERVICIO DE NOTARIO PARA EL ACTO DE APERTURA DEL PROCESO DE LA COMPARACIÓN DE PRECIOS  NO. INAPA-CCC-CP-2022-0003, INAPA-CCC-LPN-2022-0014, INAPA-CCC-CP-2022-0023,OFERTAS TÉCNICAS (SOBRE A ) PARA LA "ADQUISICIÓN DE SULFATO DE ALUMINIO LIQUIDO TIPO B PARA USO DEL INAPA", (SOBRE B) "ADQUISICIÓN DE SUSTANCIAS QUÍMICAS, CLORO GAS ENVASADO EN CILINDRO DE 2,000 LBS, HIPOCLORITO DE CALCIO EN KGS POLÍMERO NO IÓNICO EN TANQUE 200KG Y SULFATO DE ALUMINIO DE 50 KG PARA SER UTILIZADOS EN TODOS LOS ACS. DEL INAPA,  (SOBRE B) RECONSTRUCCIÓN LÍNEA DE IMPULSIÓN AC. JUAN DE HERRERA PROV. SAN JUAN. ZONA II. </t>
  </si>
  <si>
    <t xml:space="preserve">EFT-294 </t>
  </si>
  <si>
    <t>PAGO FACTS. NOS.B1500035461 (CODIGO DE SISTEMA NO.77100), 35528  (6091) 02-08-2022, SERVICIOS RECOGIDA DE BASURA EN EL NIVEL CENTRAL Y OFICINAS  ACS. RURALES, CORRESP. AL PERIODO DESDE EL 01 AL 31 DE AGOSTO/2022.</t>
  </si>
  <si>
    <t xml:space="preserve">EFT-295 </t>
  </si>
  <si>
    <t>PAGO FACT. NO. B1500042480/05-08-2022, CUENTA NO.86115926, POR SERVICIO DE INTERNET, CORRESP. A LA FACTURACIÓN DESDE EL 01- AL 31 DE JULIO/2022.</t>
  </si>
  <si>
    <t xml:space="preserve">EFT-296 </t>
  </si>
  <si>
    <t>PAGO FACT. NO. B1500042488/05-08-2022, CUENTA NO.86273266, POR SERVICIO DE USO INTERNET MÓVIL TABLET, ASIGNADO AL DEPTO. DE CATASTRO AL USUARIO DEL INAPA, CORRESP. A LA FACTURACIÓN DESDE EL 01 AL 31 DE JULIO/2022 .</t>
  </si>
  <si>
    <t xml:space="preserve">EFT-297 </t>
  </si>
  <si>
    <t xml:space="preserve">PAGO FACT. NO. B1500000158/11-07-2022, ORDEN DE SERVICIO NO. OS2022-0231, DISTRIBUCIÓN DE AGUA EN DIFERENTES SECTORES Y COMUNIDADES DE LA PROV. SAMANÁ,CORRESP A 29 DÍAS DEL MES DE JUNIO/2022. </t>
  </si>
  <si>
    <t xml:space="preserve">EFT-298 </t>
  </si>
  <si>
    <t>PAGO FACT. NO.B1500000137/01-07-2022, ORDEN DE SERVICIO NO. OS2022-0116, DISTRIBUCIÓN DE AGUA EN DIFERENTES SECTORES Y COMUNIDADES DE LA PROV. PERAVIA, CORRESP. A 30 DÍAS DEL MES DE JUNIO/2022.</t>
  </si>
  <si>
    <t xml:space="preserve">EFT-299 </t>
  </si>
  <si>
    <t xml:space="preserve">PAGO FACT. NO.B1500000021/04-07-2022, ORDEN DE SERVICIO NO.OS2022-0151,  DISTRIBUCION DE AGUA EN DIFERENTES SECTORES Y COMUNIDADES  DE LA PROV. VALVERDE, MAO,CORRESP. A 27 DIAS DE JUNIO/2022. </t>
  </si>
  <si>
    <t xml:space="preserve">EFT-300 </t>
  </si>
  <si>
    <t>PAGO FACTS. NOS. B1500005433, 5434, 5435, 5436, 5437, 5439, 5420, 5454, 5455, 5456, 5457, 5458, 5459, 5460, 5461/31-07-2022, CONTRATOS NOS. 1007252, 53, 54, 55, 1008357, 1010178, 3002610, 1015536, 1015537, 1015538, 1015539, 1015540, 1015541, 1015542, 1015543, CONSUMO ENERGETICO CORRESP. AL MES DE JULIO/2022.</t>
  </si>
  <si>
    <t xml:space="preserve">EFT-301 </t>
  </si>
  <si>
    <t>PAGO FACT. NO.B1500042517/05-08-2022, CUENTA NO.86797963, CORRESP. AL SERVICIO DE USO GPS DEL INAPA FACTURACIÓN DESDE EL 01 AL 31 DE JULIO/2022.</t>
  </si>
  <si>
    <t xml:space="preserve">EFT-302 </t>
  </si>
  <si>
    <t xml:space="preserve">PAGO FACTS. NOS. B1500000076/01-06, 77/08-07-2022, ORDEN DE SERVICIO NO. OS2022-0083, DISTRIBUCIÓN DE AGUA EN DIFERENTES SECTORES Y COMUNIDADES DE LA PROV. SAN CRISTÓBAL, CORRESP. A 31 DÍAS DEL MES DE MAYO Y 30 DÍAS DE JUNIO/2022. </t>
  </si>
  <si>
    <t xml:space="preserve">EFT-303 </t>
  </si>
  <si>
    <t>AVANCE INICIAL 20% DE LOS TRABAJOS DE EQUIPAMIENTO Y ELECTRIFICACIÓN DE POZO, LÍNEA DE IMPULSIÓN Y DEPÓSITO REGULADOR, PROV. BAHORUCO, LOTE V.</t>
  </si>
  <si>
    <t xml:space="preserve">EFT-304 </t>
  </si>
  <si>
    <t>PAGO FACT. NO.B1500000115/01-08-2022, USO DE 80 SIM CARD PARA SER UTILIZADOS EN LOS MEDIDORES DE PRESION DE AGUA DE LA PLANTA DE TRATAMIENTO DE LA PROV. SAN CRISTOBAL DEL INAPA, CORRESP.  AGOSTO/2022.</t>
  </si>
  <si>
    <t xml:space="preserve">EFT-305 </t>
  </si>
  <si>
    <t>PAGO FACTS. NO. B1500000114/01-08-2022 SERVICIO DE GPS USADOS POR EL INAPA CORRESP. AL MES DE AGOSTO/2022.</t>
  </si>
  <si>
    <t xml:space="preserve">EFT-306 </t>
  </si>
  <si>
    <t xml:space="preserve">EFT-307 </t>
  </si>
  <si>
    <t>PAGO FACTURA NO. B1500000026/19-07-2022 ORDEN DE COMPRA OC2022-0072, COMPRA DE MATERIALES (PRUEBAS RÁPIDAS PARA DETERMINAR PSEUDOMONAS, COLIFORMES &amp; COLI) PARA USO DE ESTE LABORATORIO NIVEL CENTRAL Y LABORATORIOS REGIONALES.</t>
  </si>
  <si>
    <t xml:space="preserve">EFT-308 </t>
  </si>
  <si>
    <t xml:space="preserve">EFT-309 </t>
  </si>
  <si>
    <t>PAGO DE NÓMINA ADICIONAL PERSONAL TEMPORAL   PROGRAMA 03, Y APORTES PATRONALES  A LA SEGURIDAD SOCIAL CORRESPONDIENTE A JUNIO/2022 ELABORADA EN AGOSTO/2022.</t>
  </si>
  <si>
    <t xml:space="preserve">EFT-310 </t>
  </si>
  <si>
    <t>NOMINA ADICIONAL PERSONAL TEMPORAL PROGRAMA 11 Y APORTES PATRONAL DE LA SEGURIDAD SOCIAL CORRESPONDIENTE AL MES DE JUNIO/2022, ELABORADA EN AGOSTO/2022.</t>
  </si>
  <si>
    <t xml:space="preserve">EFT-311 </t>
  </si>
  <si>
    <t>PAGO NOMINA ADICIONAL PERSONAL TEMPORAL PROGRAMA 03 Y APORTES PATRONAL DE LA SEGURIDAD SOCIAL CORRESPONDIENTE AL MES DE MAYO/2022, ELABORADA EN AGOSTO/2022.</t>
  </si>
  <si>
    <t xml:space="preserve">EFT-312 </t>
  </si>
  <si>
    <t>PAGO NOMINA BONO POR DESEMPEÑO PERSONAL DE CARRERA ADMINISTRATIVA, CORRESPONDIENTE AL AÑO 2021, ELABORADA EN AGOSTO/2022.</t>
  </si>
  <si>
    <t xml:space="preserve">EFT-313 </t>
  </si>
  <si>
    <t>PAGO NOMINA ADICIONAL NIVEL CENTRAL PROGRAMA 01 Y APORTES PATRONAL A LA SEGURIDAD SOCIAL, CORRESPONDIENTE AL MES DE AGOSTO/2022.</t>
  </si>
  <si>
    <t xml:space="preserve">EFT-314 </t>
  </si>
  <si>
    <t>PAGO DE NÓMINA NIVEL CENTRAL PROGRAMA 13 Y APORTES PATRONAL DE LA  SEGURIDAD SOCIAL CORRESPONDIENTE AL MES DE AGOSTO/2022.</t>
  </si>
  <si>
    <t xml:space="preserve">EFT-315 </t>
  </si>
  <si>
    <t>PAGO DE NOMINA NIVEL CENTRAL PROGRAMA 03  Y APORTES PATRONAL A LA SEGURIDAD SOCIAL CORRE PONDIENTE AL MES DE AGOSTO/2022.</t>
  </si>
  <si>
    <t xml:space="preserve">EFT-316 </t>
  </si>
  <si>
    <t>PAGO NOMINA ADICIONAL PERSONAL TEMPORAL PROGRAMA 01 Y APORTES PATRONALES DE LA SEGURIDAD SOCIAL CORRESPONDIENTE AL MES DE JUNIO/2022, ELABORADA EN JULIO/2022.</t>
  </si>
  <si>
    <t xml:space="preserve">EFT-317 </t>
  </si>
  <si>
    <t>PAGO NOMINA SUELDOS FIJOS DE ACUEDUCTOS PROGRAMA 01 Y APORTES PATRONAL DE LA SEGURIDAD SOCIAL, CORRESPONDIENTE AL MES DE AGOSTO/2022.</t>
  </si>
  <si>
    <t xml:space="preserve">EFT-318 </t>
  </si>
  <si>
    <t>PAGO NOMINA SUELDOS FIJOS ACUEDUCTOS PROGRAMA 11 Y APORTES PATRONAL A LA SEGURIDAD SOCIAL CORRESPONDIENTE AL MES DE AGOSTO/2022.</t>
  </si>
  <si>
    <t xml:space="preserve">EFT-319 </t>
  </si>
  <si>
    <t>PAGO NOMINA NIVEL CENTRAL PROGRAMA 11 Y APORTES PATRONAL DE LA SEGURIDAD SOCIAL, CORRESPONDIENTE AL MES DE AGOSTO/2022.</t>
  </si>
  <si>
    <t xml:space="preserve">EFT-320 </t>
  </si>
  <si>
    <t>PAGO NOMINA CARACTER EVENTUAL Y APORTES PATRONAL DE LA SEGURIDAD SOCIAL, CORRESPONDIENTE AL MES DE AGOSTO/2022.</t>
  </si>
  <si>
    <t xml:space="preserve">EFT-321 </t>
  </si>
  <si>
    <t>PAGO NOMINA ADICIONAL SUELDOS FIJOS DE  ACUEDUCTO PROGRAMA 03 Y APORTES PATRONAL A LA SEGURIDAD SOCIAL CORRESPONDIENTE AL MES DE AGOSTO/2022.</t>
  </si>
  <si>
    <t xml:space="preserve">EFT-322 </t>
  </si>
  <si>
    <t>PAGO NOMINA PERSONAL EN TRÁMITES DE PENSIÓN PROGRAMA 01 Y APORTES PATRONAL A LA SEGURIDAD SOCIAL CORRESPONDIENTE AL MES DE AGOSTO 2022.</t>
  </si>
  <si>
    <t xml:space="preserve">EFT-323 </t>
  </si>
  <si>
    <t>PAGO DE NOMINA ADICIONAL PERSONAL TEMPORAL PROGRAMA 13 Y APORTES PATRONALES DE LA SEGURIDAD SOCIAL CORRESPONDIENTE MAYO/2022, ELABORADA EN JULIO/2022.</t>
  </si>
  <si>
    <t xml:space="preserve">EFT-324 </t>
  </si>
  <si>
    <t>NOMINA ADICIONAL SUELDOS FIJOS DE ACUEDUCTO PROGRAMA 11 Y APORTES PATRONAL DE LA SEGURIDAD SOCIAL CORRESPONDIENTE AL MES DE AGOSTO/2022.</t>
  </si>
  <si>
    <t xml:space="preserve">EFT-325 </t>
  </si>
  <si>
    <t>PAGO NOMINA ADICIONAL NIVEL CENTRAL PROGRAMA 03 Y APORTES PATRONAL A LA SEGURIDAD SOCIAL, CORRESPONDIENTE AL MES DE AGOSTO/2022.</t>
  </si>
  <si>
    <t xml:space="preserve">EFT-326 </t>
  </si>
  <si>
    <t>PAGO NOMINA ACUEDUCTOS PROGRAMA 13 Y APORTES PATRONAL A LA SEGURIDAD SOCIAL, CORRESPONDIENTE AL MES DE AGOSTO/2022, MEMO-DF-248/2022.</t>
  </si>
  <si>
    <t xml:space="preserve">EFT-327 </t>
  </si>
  <si>
    <t>PAGO NOMINA PERSONAL TEMPORAL PROGRAMA 11 Y APORTES PATRONAL DE LA SEGURIDAD SOCIAL, CORRESPONDIENTE AL MES DE AGOSTO/2022.</t>
  </si>
  <si>
    <t xml:space="preserve">EFT-328 </t>
  </si>
  <si>
    <t>PAGO NOMINA PERSONAL TEMPORAL PROGRAMA 13 Y APORTES PATRONAL A LA SEGURIDAD SOCIAL, CORRESPONDIENTE AL MES DE AGOSTO/2022.</t>
  </si>
  <si>
    <t xml:space="preserve">EFT-329 </t>
  </si>
  <si>
    <t>PAGO NOMINA PERSONAL TEMPORAL PROGRAMA 01 Y APORTES PATRONAL A LA SEGURIDAD SOCIAL, CORRESPONDIENTE AL MES DE AGOSTO/2022.</t>
  </si>
  <si>
    <t xml:space="preserve">EFT-330 </t>
  </si>
  <si>
    <t>PAGO NOMINA PERSONAL TEMPORAL PROGRAMA 03 Y APORTES PATRONAL DE LA SEGURIDAD SOCIAL, CORRESPONDIENTE AL MES DE AGOSTO/2022.</t>
  </si>
  <si>
    <t xml:space="preserve">EFT-331 </t>
  </si>
  <si>
    <t>PAGO NOMINA NIVEL CENTRAL PROGRAMA 01 Y APORTES PATRONAL DE LA SEGURIDAD SOCIAL, CORRESPONDIENTE AL MES DE AGOSTO/2022.</t>
  </si>
  <si>
    <t xml:space="preserve">EFT-332 </t>
  </si>
  <si>
    <t>PAGO NOMINA SEGURIDAD MILITAR PROGRAMA I CORRESPONDIENTE AL MES DE AGOSTO/2022.</t>
  </si>
  <si>
    <t xml:space="preserve">EFT-333 </t>
  </si>
  <si>
    <t>PAGO NOMINA SUELDOS FIJOS DE ACUEDUCTOS PROGRAMA 03 Y APORTES PATRONAL DE LA SEGURIDAD SOCIAL, CORRESP.  AGOSTO/2022.</t>
  </si>
  <si>
    <t xml:space="preserve">EFT-334 </t>
  </si>
  <si>
    <t>PAGO NOMINA ADICIONAL SUELDOS FIJOS DE ACUEDUCTO PROGRAMA 13 Y APORTES PATRONAL DE LA SEGURIDAD SOCIAL CORRESP. AGOSTO/2022.</t>
  </si>
  <si>
    <t xml:space="preserve">EFT-335 </t>
  </si>
  <si>
    <t>PAGO DE NÓMINA ADICIONAL PERSONAL TEMPORAL PROGRAMA 11 Y APORTES PATRONALES DE LA SEGURIDAD SOCIAL CORRESPONDIENTE MAYO/2022, ELABORADA EN JULIO.</t>
  </si>
  <si>
    <t xml:space="preserve">EFT-336 </t>
  </si>
  <si>
    <t>PAGO DE NOMINA ADICIONAL PERSONAL TEMPORAL PROGRAMA 01 Y APORTES PATRONALES DE LA SEGURIDAD SOCIAL CORRESPONDIENTE MAYO/2022, ELABORADA EN JULIO/2022.</t>
  </si>
  <si>
    <t xml:space="preserve">EFT-337 </t>
  </si>
  <si>
    <t>PAGO NOMINA ADICIONAL NIVEL CENTRAL PROGRAMA 01 Y APORTES PATRONAL DE LA SEGURIDAD SOCIAL, CORRESP. AL MES DE JUNIO/2022.</t>
  </si>
  <si>
    <t xml:space="preserve">EFT-338 </t>
  </si>
  <si>
    <t>PAGO FACT. NO. B1500000001/17-08-2022 (CUB. NO.01) PARA LOS TRABAJOS AMPLIACIÓN REDES DEL ACUEDUCTO HIGUEY, SECTOR LAS CAOBAS (PARTE 4), PROV. LA ALTAGRACIA, LOTE VIII.</t>
  </si>
  <si>
    <t xml:space="preserve">EFT-339 </t>
  </si>
  <si>
    <t>PAGO FACTS. NOS. B1500137047/31-05, 137508/02-06, 137571/07-06, 137727/10-06, 137785/14-06, 137892/17-06, 137917/22-06-2022, O/C OC2021-0188 ADQUISICIÓN DE (629 UNIDADES) DE BOTELLONES DE AGUA, PARA SER UTILIZADOS EN LOS DIFERENTES DEPARTAMENTOS DE LA INSTITUCIÓN .</t>
  </si>
  <si>
    <t xml:space="preserve">EFT-340 </t>
  </si>
  <si>
    <t>PAGO FACT. NO. B1500000017/30-06-2022, SERVICIO PARA LEVANTAMIENTO TOPOGRÁFICO AMPLIACION AC. MULTIPLE EL FACTOR- PIEDRA BLANCA- LAS FLORES- EL BARRO- TELANZA- K.5, MARIA TRINIDAD SANCHEZ, CORRESP. AL MES DE ABRIL/2022.</t>
  </si>
  <si>
    <t xml:space="preserve">EFT-341 </t>
  </si>
  <si>
    <t>PAGO FACT. NO.B1500000254/27-06-2022, COLOCACION DE PUBLICIDAD INSTITUCIONAL DURANTE 06 (SEIS) MESES EN EL PROGRAMA RADIAL ¨KONTROL DE LA MAÑANA¨ DE LA COMPAÑIA AZUCAR FM SRL, EN PROGRAMACION REGULAR DE UNA EMISORA RADIAL DE LA REGION ESTE DEL PAIS,  REPRESENTADO POR CARMEN XIOMARA MARTINEZ,  DURANTE EL PERIODO DEL 26 DE MAYO AL 26 JUNIO/2022.</t>
  </si>
  <si>
    <t xml:space="preserve">EFT-342 </t>
  </si>
  <si>
    <t xml:space="preserve">AVANCE 20% AMPLIACION ACUEDUCTO CARLOS PINTO-LOS BOTADOS-HAINA, PROVINCIA SAN CRISTOBAL. </t>
  </si>
  <si>
    <t xml:space="preserve">EFT-343 </t>
  </si>
  <si>
    <t xml:space="preserve">AVANCE 20% AMPLIACION ACUEDUCTO EL ZUMBON, DISTRITO MUNICIPAL HATILLO, PROV. SAN CRISTOBAL. </t>
  </si>
  <si>
    <t xml:space="preserve">EFT-344 </t>
  </si>
  <si>
    <t xml:space="preserve">EFT-345 </t>
  </si>
  <si>
    <t xml:space="preserve">AVANCE 20% AMPLIACIÓN AC. MADRE VIEJA NORTE, PROV. SAN CRISTOBAL. </t>
  </si>
  <si>
    <t xml:space="preserve">EFT-346 </t>
  </si>
  <si>
    <t xml:space="preserve">AVANCE 20% AMPLIACION REDES DE DISTRIBUCION DE AGUA POTABLE DEL BARRIO MOSCU, PROV. SAN CRISTOBAL. </t>
  </si>
  <si>
    <t xml:space="preserve">EFT-347 </t>
  </si>
  <si>
    <t>PAGO FACTS. NOS. B1500036111/20-07-2022 SEGURO COLECTIVO DE VIDA CORRESP. AL MES DE AGOSTO/2022.</t>
  </si>
  <si>
    <t xml:space="preserve">EFT-348 </t>
  </si>
  <si>
    <t>PAGO FACT. NO. B1500036102/20-07-2022, SERVICIOS ODONTOLÓGICOS AL SERVIDOR VIGENTE Y SUS DEPENDIENTES DIRECTOS (CÓNYUGE E HIJOS) AFILIADOS A SENASA CORRESP. AL MES DE AGOSTO/2022.</t>
  </si>
  <si>
    <t xml:space="preserve">EFT-349 </t>
  </si>
  <si>
    <t>AVANCE 20% MEJORAMIENTO AC. EL POMIER, HATO DAMA, VILLEGAS, SANTA MARIA Y MATA PALOMA, PROV. SAN CRISTOBAL.</t>
  </si>
  <si>
    <t xml:space="preserve">EFT-350 </t>
  </si>
  <si>
    <t xml:space="preserve">AVANCE 20% AMPLIACION ACUEDUCTO SECTOR MADRE VIEJA SUR, PROV. SAN CRISTOBAL. </t>
  </si>
  <si>
    <t xml:space="preserve">EFT-351 </t>
  </si>
  <si>
    <t>AVANCE INICIAL 20% AL CONTRATO NO. 048/2022, PARA LOS TRABAJOS DE CONSTRUCCIÓN ACUEDUCTO VILLARPANDO, PROV. AZUA, ZONA II. PROCESO INAPA-CCC-LPN-2022-0007.</t>
  </si>
  <si>
    <t xml:space="preserve">EFT-352 </t>
  </si>
  <si>
    <t>PAGO FACTS. NOS. B1500000650/04, 652/09, 653/10-08-2022 ORDEN DE COMPRA OC2022-0094, ADQUISICIÓN DE SUSTANCIAS QUÍMICAS, CLORO GAS ENVASADO EN CILINDRO DE 2,000 LBS HIPOCLORITO DE CALCIO EN KGS, PALOMERO NO IÓNICO EN TANQUE 200KG Y SULFATO DE ALUMINIO DE 50 KG PARA SER UTILIZADOS EN TODOS LOS ACS. DEL INAPA .</t>
  </si>
  <si>
    <t xml:space="preserve">EFT-353 </t>
  </si>
  <si>
    <t>PAGO FACTS. NOS.B1500001609, 1610,1611, 1612, 1613/31-07-2022, CONTRATOS NOS. 1178,1179, 1180, 1181, 3066, SERVICIO ENERGÉTICO A NUESTRAS INSTALACIONES EN BAYAHIBE, PROV. LA ROMANA, CORRESP. AL MES DE JULIO/2022 .</t>
  </si>
  <si>
    <t xml:space="preserve">EFT-354 </t>
  </si>
  <si>
    <t>PAGO FACT. NO.B1500002869/22-06-2022, ORDEN DE SERVICIO NO. OS2022-0298, SUSCRIPCION ANUAL DE 05 (CINCO) EJEMPLARES DE PERIODICO, CORRESP. AL PERIODO 29-06-2022 AL 28-06-2023 .</t>
  </si>
  <si>
    <t xml:space="preserve">EFT-355 </t>
  </si>
  <si>
    <t>PAGO FACTS. NOS. B1500000186, 187,188,189/10-08-2022 ORDEN DE COMPRA OC2021-0299, ADQUISICIÓN DE VÁLVULAS DE COMPUERTA, PARA SER UTILIZADAS EN LOS DIFERENTES ACS. DEL INAPA .</t>
  </si>
  <si>
    <t xml:space="preserve">EFT-356 </t>
  </si>
  <si>
    <t>AVANCE 20% SOLUCION DRENAJE PLUVIAL SECTORES MARIA TRINIDAD SANCHEZ Y SIMON BOLIVAR, PROVINCIA SAN CRISTOBAL. .</t>
  </si>
  <si>
    <t xml:space="preserve">EFT-357 </t>
  </si>
  <si>
    <t>NOMINA ADICIONAL SEGURIDAD MILITAR PROGRAMA 01, CORRESPONDIENTE AL MES DE AGOSTO/2022.</t>
  </si>
  <si>
    <t xml:space="preserve">EFT-358 </t>
  </si>
  <si>
    <t>PAGO NOMINA ADICIONAL PERSONAL TEMPORAL PROGRAMA 01 Y APORTES PATRONAL DE LA SEGURIDAD SOCIAL, CORRESPONDIENTE AL MES DE AGOSTO/2022, MEMO-DF-261/2022.</t>
  </si>
  <si>
    <t xml:space="preserve">EFT-359 </t>
  </si>
  <si>
    <t>PAGO FACT. NO.B1500000013/19-07-2022, O/S  NO.OS2022-0273, COLOCACION DE PUBLICIDAD INSTITUCIONAL DURANTE 06 (SEIS) MESES, EN EL PROGRAMA DE TELEVISION TRANSMITIDO EN PLATAFORMA DIGITAL¨, " EL MUNDO HOY", CORRESP. AL PERIODO DEL 13 DE JUNIO AL 13 DE JULIO/2022,  .</t>
  </si>
  <si>
    <t xml:space="preserve">EFT-360 </t>
  </si>
  <si>
    <t>AVANCE DEL 20% AL CONTRATO NO.054/2022 TRABAJOS DE CONSTRUCCIÓN SISTEMA DE ABASTECIMIENTO LOS BARRIOS LOS GANDULES-LA RAQUETA COMO EXTENSIÓN DEL AC. BARAHONA, PROV. BARAHONA ZONA V111 .</t>
  </si>
  <si>
    <t xml:space="preserve">EFT-361 </t>
  </si>
  <si>
    <t>PAGO FACT.NO.B1500000131/01-08-2022, O/S  NO. OS2022-0277 COLOCACIÓN DE PUBLICIDAD INSTITUCIONAL DURANTE 06 (SEIS) MESES, EN EL PROGRAMA TELEVISIVO "BAJANDO DURO CON VIDAL DIAZ", QUE SE TRANSMITE DE LUNES A VIERNES EN HORARIO DE 4:00 PM A 5:00 PM A TRAVÉS DE CINEVISIÓN CANAL 19, CORRESP. AL PERIODO DEL 20 DE JUNIO AL 20 DE JULIO/2022. -</t>
  </si>
  <si>
    <t xml:space="preserve">EFT-362 </t>
  </si>
  <si>
    <t>AVANCE DE 20% AL CONTRATO NO. 055/2022, CONSTRUCCIÓN ACUEDUCTO EN LA COMUNIDAD DEL DISTRITO MUNICIPAL MAMA TINGO, PROVINCIA MONTE PLATA, ZONA IV.</t>
  </si>
  <si>
    <t xml:space="preserve">EFT-363 </t>
  </si>
  <si>
    <t>PAGO FACT. NO. B1500000390/20-07-2022, ORDEN DE SERVICIO OS2022-0280, COLOCACIÓN DE PUBLICIDAD INSTITUCIONAL DURANTE 06 (SEIS) MESES, EN LA PÁGINA WEB: "WWW.N.COM.DO, CORRESP. AL PERIODO DESDE 20 DE JUNIO AL 20 DE JULIO/2022.</t>
  </si>
  <si>
    <t xml:space="preserve">EFT-364 </t>
  </si>
  <si>
    <t>AVANCE DEL 20% AL CONTRATO NO.053/2022, REHABILITACIÓN ACUEDUCTO MÚLTIPLE SABANA IGLESIA - LOS RANCHOS DE BIBÁSICO-EL FLAIRE Y BAITOA LA LIMA (FASE A), PROVINCIA SANTIAGO, ZONA V.</t>
  </si>
  <si>
    <t xml:space="preserve">EFT-365 </t>
  </si>
  <si>
    <t>AVANCÉ DEL 20% AL CONTRATO NO. 056/2022 MEJORAMIENTO PLANTA POTABILIZADORA ACUEDUCTO MÚLTIPLE EL POZO- LOS LIMONES. ZONA III, PROVINCIA MARIA TRINIDAD SANCHEZ.3.</t>
  </si>
  <si>
    <t xml:space="preserve">EFT-366 </t>
  </si>
  <si>
    <t>PAGO FACT. NO.B1500024379/01-08-2022, PÓLIZA NO.30-93-015147, SERVICIOS PLAN MASTER INTERNACIONAL AL SERVIDOR VIGENTE Y SUS DEPENDIENTES DIRECTOS (CÓNYUGE E HIJOS), CORRESP. AGOSTO/2022.</t>
  </si>
  <si>
    <t xml:space="preserve">EFT-367 </t>
  </si>
  <si>
    <t>PAGO FACTURA NO. B1500000020/04-07-2022, ORDEN DE SERVICIO NO.OS2022-0235, SERVICIO DE DISTRIB. DE AGUA EN CAMION CISTERNA, EN LOS DIFERENTES SECTORES Y COMUNIDADES DE LA PROV. DE SANTIAGO RODRIGUEZ, CORESP. A 30 DIAS DEL MES DE JUNIO/2022 .</t>
  </si>
  <si>
    <t xml:space="preserve">EFT-368 </t>
  </si>
  <si>
    <t>AVANCE DE 20% AL CONTRATO NO. 051/2022. CONSTRUCCIÓN PLANTA POTABILIZADORA DE 20 LPS, ACUEDUCTO LAS CAÑITAS, PROVINCIA HATO MAYOR, ZONA VI, .</t>
  </si>
  <si>
    <t xml:space="preserve">EFT-369 </t>
  </si>
  <si>
    <t>AVANCE DEL 20% AL CONTRATO NO. 063/2022, RECONSTRUCCIÓN LÍNEA DE IMPULSIÓN ACUEDUCTO JUAN DE HERRERA, PROVINCIA SAN JUAN, ZONA II.</t>
  </si>
  <si>
    <t xml:space="preserve">EFT-370 </t>
  </si>
  <si>
    <t>PAGO DE NOMINA PERSONAL TEMPORAL PROGRAMA 03 Y APORTES PATRONAL DE LA SEGURIDAD SOCIAL, CORRESP. AGOSTO/2022.</t>
  </si>
  <si>
    <t xml:space="preserve">EFT-371 </t>
  </si>
  <si>
    <t>PAGO NOMINA ADICIONAL NIVEL CENTRAL PROGRAMA 11 Y APORTES PATRONAL A LA SEGURIDAD SOCIAL, CORRESP.  AGOSTO/2022.</t>
  </si>
  <si>
    <t xml:space="preserve">EFT-372 </t>
  </si>
  <si>
    <t>PAGO NOMINA ADICIONAL PERSONAL TEMPORAL PROGRAMA 13 Y APORTES PATRONAL DE LA SEGURIDAD SOCIAL, CORRESP. AGOSTO/2022.</t>
  </si>
  <si>
    <t xml:space="preserve">EFT-373 </t>
  </si>
  <si>
    <t>PAGO FACTURAS DE CONSUMO ENERGETICO EN LA ZONA SUR DEL PAIS CORRESPONDIENTE AL MES DE JULIO/2022.</t>
  </si>
  <si>
    <t xml:space="preserve">EFT-374 </t>
  </si>
  <si>
    <t>PAGO FACTS.  DE CONSUMO ENERGETICO EN LA ZONA ESTE DEL PAIS CORRESP. AL MES DE JULIO/2022.</t>
  </si>
  <si>
    <t xml:space="preserve">EFT-375 </t>
  </si>
  <si>
    <t>PAGO FACTS. NOS.B1500000031/05-07, 32/05-08-2022,  O/S NO. OS2022-0266,  DISTRIBUCIÓN DE AGUA EN DIFERENTES SECTORES Y COMUNIDADES DE LA PROV. ELIAS PIÑA, CORRESP. A 30  DÍAS DE  JUNIO Y 31 DIAS DE JULIO/2022.</t>
  </si>
  <si>
    <t xml:space="preserve">EFT-376 </t>
  </si>
  <si>
    <t>PAGO FACT. NO.B1500000015/11-07-2022, O/S  NO.OS2022-0353, SERVICIO DE DISTRIBUCION DE AGUA EN CAMION CISTERNA EN DIFERENTES COMUNIDADES DE LA PROV. BAHORUCO, CORRESP. A 30 DIAS DEL MES DE JUNIO/2022.</t>
  </si>
  <si>
    <t xml:space="preserve">EFT-377 </t>
  </si>
  <si>
    <t>PAGO DE FACT. NOS.B1500000236/14-07, 240/08-08-2022, ORDEN DE SERVICIO NO.2022-0214, COLOCACION DE PUBLICIDAD INSTITUCIONAL DURANTE SEIS (6) MESES, PROGRAMACION REGULAR, TRANSMITIDO POR LOS CANALES: SUPER CANAL 33, SUPER CANAL CARIBE, DOMINICAN VIEW Y SEÑAL DE VIDA, DE LUNES A VIENES DE 7:00 AM A 9:00 AM, DE 1:45 PM A 2:30 AM, DE 9:00 PM A 10:00 PM Y DE 11:00 AM A 12:00 AM, REPRESENTADO POR RAMON ANTONIO MERCEDES REYES, CORRESPONDIENTE AL PERIODO DEL 06 DE JUNIO AL 06 DE JULIO Y 06 DE JULIO AL 06 DE AGOSTO/20221</t>
  </si>
  <si>
    <t xml:space="preserve">EFT-378 </t>
  </si>
  <si>
    <t xml:space="preserve">PAGO FACTS. NOS. B1500000142/04-07, 143/03-08-2022, O/S NO. OS2022-0130, SERVICIO DISTRIBUCIÓN DE AGUA EN CAMIÓN CISTERNA EN DIFERENTES SECTORES Y COMUNIDADES DE LA PROV. SAN CRISTÓBAL,  CORRESP. A 30  DÍAS DEL MES DE JUNIO, 31 DIAS DE JULIO/2022. </t>
  </si>
  <si>
    <t xml:space="preserve">EFT-379 </t>
  </si>
  <si>
    <t xml:space="preserve">EFT-380 </t>
  </si>
  <si>
    <t>PAGO FACT. NO. B1500000020/04-07-2022, O/S NO. OS2022-0098, DISTRIBUCIÓN DE AGUA EN DIFERENTES SECTORES Y COMUNIDADES DE LA PROV. SAN JUAN DE LA MAGUANA, CORRESP. A 30  DIAS DE JUNIO/2022.</t>
  </si>
  <si>
    <t xml:space="preserve">EFT-381 </t>
  </si>
  <si>
    <t>PAGO FACT. NO. B1500000826/15-07-2022, ORDEN DE SERVICIO OS2022-0242 COLOCACIÓN DE PUBLICIDAD INSTITUCIONAL DURANTE SEIS (06) MESES EN UN PROGRAMA RADIAL TRANSMITIDO POR LA Z 101.3 FM, GOBIERNO DE LA MAÑANA Y GOBIERNO DE LA TARDE LA CUAL CONSISTE EN: GOBIERNO DE LA MAÑANA 20 CUÑAS, LUNES A VIERNES DE 7:00 AM 11:00 AM. Y GOBIERNO DE LA TARDE 20 CUÑAS DE LUNES A VIERNES DE 3:00 PM 7:00 PM, CORRESP. AL PERIODO DEL 02 DE JUNIO AL 02 DE JULIO/2022.</t>
  </si>
  <si>
    <t xml:space="preserve">EFT-382 </t>
  </si>
  <si>
    <t>PAGO FACTURA NO. B1500000137/04-07-2022, ORDEN DE SERVICIO NO. OS2022-0072 DISTRIBUCION DE AGUA CON CAMION CISTERNA EN DIFERENTES SECTORES Y COMUNIDADES DE LA PROVINCIA SAN CRISTOBAL</t>
  </si>
  <si>
    <t xml:space="preserve">EFT-383 </t>
  </si>
  <si>
    <t>PAGO FACT. NO.B1500000025/14-07-2022, O/S 22-0241, COLOCACION DE PUBLICIDAD INSTITUCIONAL DURANTE 06 (SEIS ) MESES, EN EL PROGRAMA DE TELEVISION " SIN RODEOS CON CRISTIAN ",  TRANSMITIDO DE LUNES A VIERNES DE 8:00 PM A 9:00 PM POR METROVISION, CANAL 62 DE ASTER Y CLARO. CORRESP. AL MES DE JUNIO/2022.</t>
  </si>
  <si>
    <t xml:space="preserve">EFT-384 </t>
  </si>
  <si>
    <t>PAGO FACT. NO.B1500024402/01-08-2022, SERVICIOS MEDICOS A EMPLEADOS VIGENTES Y EN TRÁMITE DE PENSIÓN, CONJUNTAMENTE CON SUS DEPENDIENTES DIRECTOS, (CÓNYUGES, HIJOS E HIJASTROS), CORRESP. AL MES DE AGOSTO/2022.</t>
  </si>
  <si>
    <t xml:space="preserve">EFT-385 </t>
  </si>
  <si>
    <t>PAGO FACT. NO. B1500000161/27-06-2022, O/S NO. OS2021-0217, COLOCACIÓN DE PUBLICIDAD INSTITUCIONAL DURANTE SEIS (6) MESES EN EL PROGRAMA DE TELEVISIÓN LOS COMENTARIOS DE JUAN CADENA, EL CUAL ES TRANSMITIDO POR CINE VISIÓN CANAL 19, EN HORARIO DE 7:00 PM A 8:00 PM, CORRESP. AL PERIODO DEL 25 DE MAYO  AL 25 DE JUNIO/2022.</t>
  </si>
  <si>
    <t xml:space="preserve">EFT-386 </t>
  </si>
  <si>
    <t>PAGO FACT. NO.B1500000146/27-05-2022, O/S NO.OS2022-0112 SERVICIO DE SUMINISTRO E INSTALACION DE PUERTAS PARA LA OFICINA REGIONAL COMERCIAL DE SFM Y LA SEDE CENTRAL INAPA.</t>
  </si>
  <si>
    <t xml:space="preserve">EFT-387 </t>
  </si>
  <si>
    <t>PAGO FACTS. DE CONSUMO ENERGETICO EN LA ZONA NORTE DEL PAIS CORRESP. AL MES DE JULIO/2022.</t>
  </si>
  <si>
    <t xml:space="preserve">EFT-388 </t>
  </si>
  <si>
    <t>PAGO FACT. NO.B1500000028/19-07-2022, TALLER DE ORATORIA Y COMUNICACIÓN PUBLICA ORDEN DE SERVICIO NO.OS2022-0311, CAPACITACION PARA CUATRO (4) SERVIDORES DE LA DIRECCION DE TECNOLOGIA DE LA INFORMACION Y COMUNICACION, CORRESP. AL DIA 24 DE JUNIO/2022.</t>
  </si>
  <si>
    <t xml:space="preserve">EFT-389 </t>
  </si>
  <si>
    <t>PAGO FACT. NO. B1500000004/12-08-2022 (CUB.NO.04 DE LOS TRABAJOS RED DE DISTRIBUCIÓN LA PALMITA - LA JABILLA - LA FELICITA, PROV. SANTO DOMINGO - MONTE PLATA, LOTE XII.</t>
  </si>
  <si>
    <t xml:space="preserve">EFT-390 </t>
  </si>
  <si>
    <t xml:space="preserve">EFT-391 </t>
  </si>
  <si>
    <t>PAGO FACT. NO. B1500004043/08-06-2022, O/S NO.OS2022-0077, CONTRATACION DE SERVICIO PARA LA PUBLICACIÓNES DE CONVOCATORIA A LICITACION PUBLICA NACIONAL, EN UN ( 1) DIARIO CIRCULAR NACIONAL, NO. INAPA-CCC-LPN-2022-0026, , NO. INAPA-CCC-LPN-2022-0027,  INAPA-CCC-LPN-2022-0030, CORRESP. AL PERIODO DESDE EL 01 DE MAYO HASTA 31 DE MAYO/2022.</t>
  </si>
  <si>
    <t xml:space="preserve">EFT-392 </t>
  </si>
  <si>
    <t>AVANCE DEL 20% AL CONTRATO NO. 062/2022, REHABILITACIÓN PLANTA DE TRATAMIENTO DE AGUAS RESIDUALES DEL ALCANTARILLADO SANITARIO REPARTO YUNA, SECTOR PALMARITO, BONAO, PROV. MONSEÑOR NOUEL.</t>
  </si>
  <si>
    <t xml:space="preserve">EFT-393 </t>
  </si>
  <si>
    <t>PAGO FACT. NO. B1500000008/04-07-2022, O/S NO. OS2022-0356, DISTRIBUCIÓN DE AGUA EN DIFERENTES SECTORES Y COMUNIDADES DE LA PROV. SANTIAGO RODRIGUEZ, CORRESP. A 28 DIAS DE JUNIO/2022.</t>
  </si>
  <si>
    <t xml:space="preserve">EFT-394 </t>
  </si>
  <si>
    <t>PAGO FACTS. NOS. B1500000068/03-06, 69/04-07-2022, O/S NO.OS2022-0346 SERVICIO DE DISTRIBUCION DE AGUA CON CAMION CISTERNA EN DIFERENTES SECTORES Y COMUNIDADES DE LA PROV. DUARTE,  CORRESP. A 31  DIAS DE MAYO Y 30 DIAS DE JUNIO/2022, .</t>
  </si>
  <si>
    <t xml:space="preserve">EFT-395 </t>
  </si>
  <si>
    <t>PAGO FACT. NO. B1500000001/24-08-2022 (CUB. NO. 1) PARA LOS TRABAJOS AMPLIACIÓN AC. MÚLTIPLE LOS LIMONES-EL COPEY A LOMA ATRAVESADA, LÍNEA DE CONDUCCIÓN Y REDES ESTACIÓN E0+700 HASTA E2+820, PROV. MONTE CRISTI, ZONA1 .</t>
  </si>
  <si>
    <t xml:space="preserve">EFT-396 </t>
  </si>
  <si>
    <t>PAGO FACT. NO. B1500003701/01-08-2022, CUENTA NO. (50015799) SERVICIO C&amp;W INTERNET 155 MBPS IP ASIGNADO A NIVEL CENTRAL, CORRESP. A LA FACTURACION DE 01-08  AL 31-08/2022.</t>
  </si>
  <si>
    <t xml:space="preserve">EFT-397 </t>
  </si>
  <si>
    <t>PAGO DE FACT. NO. B1500001987/26-07-2022, O/S NO. OS2021-0523, "SERVICIOS DE ALQUILER DE IMPRESORAS MULTIFUNCIONALES Y PLOTTERS PARA USO DEL INAPA CORRESP. AL MES DE JUNIO/2022 .</t>
  </si>
  <si>
    <t xml:space="preserve">EFT-398 </t>
  </si>
  <si>
    <t xml:space="preserve">EFT-399 </t>
  </si>
  <si>
    <t>PAGO FACTS. NOS. B1500003234/01-03, 3306/01-04, 3372/01-05, 3461/01-06, 3609/01-07-2022, CUENTA NO. (50015799) SERVICIO C&amp;W INTERNET 155 MBPS IP ASIGNADO A NIVEL CENTRAL, CORRESP. A LA FACTURACION DEL 01-03, AL 31-03-2022, 01-04 AL 30-04-2022, 01-05 AL 31-05-2022, 01-6 AL 30-06-2022 Y DEL 01-07 AL 31-07-2022.</t>
  </si>
  <si>
    <t xml:space="preserve">EFT-400 </t>
  </si>
  <si>
    <t>PAGO FACTS. NOS. B1500003236/01-03, 3304/01-04, 3374/01-05, 3459/01-06, 3611/01-07-2022, CUENTA NO. (50017176) SERVICIO C&amp;W INTERNET ASIGNADO A SAN CRISTÓBAL, CORRESP. A LA FACTURACION DEL 01-03 AL 31-03-2022, 01-04 AL 30-04-2022, 01-05 AL 31-05-2022, 01-06 AL 30-06-2022 Y DEL 01-07 AL 31-07-2022.</t>
  </si>
  <si>
    <t xml:space="preserve">EFT-401 </t>
  </si>
  <si>
    <t>PAGO FACTS. NOS. B1500000133/09, 134/12-08-2022 O/C OC2021-0217, ADQUISICIÓN DE SUSTANCIAS QUÍMICA (CLORO EN PASTILLAS EN KGS, CLORO GAS ENVASADO EN CILINDRO DE 2,000 LBS HIPOCLORITO DE CALCIO EN KGS Y (8,320.00) SACOS DE SULFATO DE ALUMINIO DE 50 KG Y (21,000.00) CLORO EN PASTILLAS CANECA POR 50 KGS PARA SER UTILIZADOS EN TODOS LOS ACS. DEL INAPA.</t>
  </si>
  <si>
    <t xml:space="preserve">EFT-402 </t>
  </si>
  <si>
    <t>PAGO FACT. NO. B1500000049/13-07-2022, ORDEN DE COMPRA NO. OC2022-0018, ADQUISICIÓN DE ACTUALIZACIÓN E IMPLEMENTACIÓN DE SOFTWARE PARA LA MARCA ARCGIS DE ESRI CONTRATO NO. 092/2021</t>
  </si>
  <si>
    <t xml:space="preserve">EFT-403 </t>
  </si>
  <si>
    <t>PAGO FACT. NO. B1500000007/07-06-2022 PAGO TRABAJO LEVANTAMIENTOS TOPOGRÁFICOS, AC. PARAÍSO- OJEDA, PROV. BARAHONA.</t>
  </si>
  <si>
    <t xml:space="preserve">EFT-404 </t>
  </si>
  <si>
    <t>PAGO FACT. NO. B15000001430/27-06-2022 ORDEN DE COMPRA OC2022-0265 COMPRA DE EQUIPOS PARA USO EN LOS LABORATORIOS PROVINCIALES.</t>
  </si>
  <si>
    <t xml:space="preserve">EFT-405 </t>
  </si>
  <si>
    <t>PAGO FACT. NO.B1500000001/26-08-2022, (CUB.NO.01) DE LOS TRABAJOS AMPLIACION DE RED DE AC. SABANA DE LA MAR, SECTOR LOS SOLARES, PROV. HATO MAYOR, LOTE Iii.</t>
  </si>
  <si>
    <t xml:space="preserve">EFT-406 </t>
  </si>
  <si>
    <t>PAGO FACT. NO. B1500000007/11-06-2022, O/S  NO. OS2022-0012, DISTRIBUCIÓN DE AGUA EN CAMIÓN CISTERNA EN LOS  DIFERENTES SECTORES Y COMUNIDADES DE LA PROV. PERAVIA, CORRESP. A 31  DÍAS DEL MES DE MAYO/2022.</t>
  </si>
  <si>
    <t xml:space="preserve">EFT-407 </t>
  </si>
  <si>
    <t>PAGO FACT. NO. B1500006191/12-08-2022 O/C NO. OC2022-0114, COMPRA DE RECARGA ELECTRÓNICA DEL SISTEMA DE PAGO DE PEAJES (PASO RÁPIDO), PARA USO DE LOS VEHÍCULOS DE LA INSTITUCIÓN.</t>
  </si>
  <si>
    <t xml:space="preserve">EFT-408 </t>
  </si>
  <si>
    <t>PAGO FACT.A NO.B1500000004/26-08-2022 (CUB. NO.03) DE LOS TRABAJOS REHABILITACIÓN PLANTA POTABILIZADORA DE 130 LPS E INTERCONEXIÓN AL DEPÓSITO REGULADOR DE H.A. CAP. 1,000,000, AC. MONTE PLATA, PROV. MONTE PLATA.</t>
  </si>
  <si>
    <t xml:space="preserve">EFT-409 </t>
  </si>
  <si>
    <t>PAGO FACTS.  NOS. B1500000010,  09, 08/04-08-2022,  O/S NOS. OS2021-0927, OS2022-0348, ABASTECIMIENTO DE AGUA EN DIFERENTES SECTORES Y COMUNIDADES DEL MUNICIPIO NAVARRATE, PROV. SANTIAGO , CORRESP. A 26 DIAS DE JUNIO,  25 DIAS DE MAYO. 25 DIAS DE ABRIL/2022.</t>
  </si>
  <si>
    <t xml:space="preserve">EFT-410 </t>
  </si>
  <si>
    <t>PAGO FACT. NO. B1500000079/23-08-2022 (CUB. NO.08) DE LOS TRABAJOS DE AMPLIACIÓN ACUEDUCTO VILLA ALTAGRACIA" PROV. SAN CRISTÓBAL, ZONA IV.</t>
  </si>
  <si>
    <t xml:space="preserve">EFT-411 </t>
  </si>
  <si>
    <t xml:space="preserve">PAGO FACT. NO.B1500000018/29-08-2022 ( CUB. NO.02) DE LOS TRABAJOS DE AMPLIACIÓN DE REDES BARRIO NUEVO, AC. MÚLTIPLE RAMON SANTANA, PROV. SAN PEDRO DE MACORÍS, ZONA VI. </t>
  </si>
  <si>
    <t xml:space="preserve">EFT-412 </t>
  </si>
  <si>
    <t>PAGO FACT. NO. B1500003603/31-01-2022 O/S 2022-0032 RENOVACION DE LA SUSCRIPCION ANUAL DE 1 (UN) EJEMPLAR DE PERIODICO CORRESP. AL PERIODO DEL11-01-2022 AL 11-01-2023.</t>
  </si>
  <si>
    <t xml:space="preserve">EFT-413 </t>
  </si>
  <si>
    <t>PAGO FACT. NO. B1500000078/18-08-2022 (CUB. NO.07) DE LOS TRABAJOS DE AMPLIACIÓN ACUEDUCTO EL CARRIL-LA PARED (CAMPO DE POZOS EL CARRIL-LA PARED, ITABO)" PROV. SAN CRISTÓBAL, ZONA IV .</t>
  </si>
  <si>
    <t xml:space="preserve">EFT-414 </t>
  </si>
  <si>
    <t>AVANCE 20% AL CONTRATO NO.047/2022, TRABAJOS DE REHABILITACIÓN DEPOSITO METÁLICO AC.PIMENTEL, ZONA III, PROV. DUARTE.</t>
  </si>
  <si>
    <t xml:space="preserve">EFT-415 </t>
  </si>
  <si>
    <t>PAGO DE FACT. NO.B1500000003/04-08-2022 (CUBICACION NO.03), DE LOS TRABAJOS LINEA DE CONDUCCION 08´ PVC DESDE EST. 7+435.60 HASTA 9+435.60, PROVINCIA SANTO DOMINGO-MONTE PLATA</t>
  </si>
  <si>
    <t xml:space="preserve">EFT-416 </t>
  </si>
  <si>
    <t>PAGO FACT. NO. B1500000001/29-08-2022 (CUB. NO. 1) DE LOS TRABAJOS LÍNEA MATRIZ Y TRAMO LÍNEA DE CONDUCCIÓN (EST. 0+325 H/EST.0+753), PROVINCIAS   SANTO DOMINGO - MONTE PLATA, LOTE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</si>
</sst>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11C0A]dd\-mmm\-yy"/>
    <numFmt numFmtId="165" formatCode="[$-11C0A]dd/mm/yyyy"/>
    <numFmt numFmtId="166" formatCode="[$-11C0A]#,##0.00;\-#,##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color rgb="FFFF0000"/>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rgb="FF000000"/>
      <name val="Calibri"/>
      <family val="2"/>
      <scheme val="minor"/>
    </font>
    <font>
      <sz val="8"/>
      <color indexed="8"/>
      <name val="Arial"/>
      <family val="2"/>
    </font>
    <font>
      <sz val="8"/>
      <name val="Calibri"/>
      <family val="2"/>
      <scheme val="minor"/>
    </font>
    <font>
      <b/>
      <sz val="8"/>
      <color indexed="8"/>
      <name val="Calibri"/>
      <family val="2"/>
      <scheme val="minor"/>
    </font>
    <font>
      <sz val="9"/>
      <color indexed="8"/>
      <name val="Arial"/>
      <family val="2"/>
    </font>
    <font>
      <sz val="9"/>
      <color theme="1"/>
      <name val="Calibri"/>
      <family val="2"/>
      <scheme val="minor"/>
    </font>
    <font>
      <sz val="8"/>
      <color rgb="FF000000"/>
      <name val="Calibri"/>
      <family val="2"/>
    </font>
    <font>
      <sz val="12"/>
      <color theme="1"/>
      <name val="Calibri"/>
      <family val="2"/>
      <scheme val="minor"/>
    </font>
    <font>
      <b/>
      <sz val="11"/>
      <color rgb="FF000000"/>
      <name val="Calibri"/>
      <family val="2"/>
    </font>
    <font>
      <sz val="11"/>
      <name val="Calibri"/>
      <family val="2"/>
      <scheme val="minor"/>
    </font>
    <font>
      <sz val="11"/>
      <color indexed="8"/>
      <name val="Calibri"/>
      <family val="2"/>
      <scheme val="minor"/>
    </font>
    <font>
      <sz val="8"/>
      <color indexed="10"/>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theme="1"/>
      </right>
      <top style="thin">
        <color theme="1"/>
      </top>
      <bottom/>
      <diagonal/>
    </border>
  </borders>
  <cellStyleXfs count="2">
    <xf numFmtId="0" fontId="0" fillId="0" borderId="0"/>
    <xf numFmtId="43" fontId="1" fillId="0" borderId="0" applyFont="0" applyFill="0" applyBorder="0" applyAlignment="0" applyProtection="0"/>
  </cellStyleXfs>
  <cellXfs count="225">
    <xf numFmtId="0" fontId="0" fillId="0" borderId="0" xfId="0"/>
    <xf numFmtId="0" fontId="3" fillId="0" borderId="0" xfId="0" applyFont="1" applyBorder="1"/>
    <xf numFmtId="0" fontId="3" fillId="0" borderId="0" xfId="0" applyFont="1"/>
    <xf numFmtId="0" fontId="0" fillId="0" borderId="0" xfId="0" applyFont="1" applyAlignment="1">
      <alignment vertical="center"/>
    </xf>
    <xf numFmtId="0" fontId="0" fillId="0" borderId="0" xfId="0" applyFont="1" applyAlignment="1">
      <alignment horizontal="left"/>
    </xf>
    <xf numFmtId="0" fontId="0" fillId="0" borderId="0" xfId="0" applyFont="1"/>
    <xf numFmtId="0" fontId="0" fillId="0" borderId="0" xfId="0" applyFont="1" applyAlignment="1">
      <alignment horizontal="center"/>
    </xf>
    <xf numFmtId="0" fontId="0" fillId="0" borderId="0" xfId="0" applyFont="1" applyAlignment="1">
      <alignment horizontal="right"/>
    </xf>
    <xf numFmtId="0" fontId="0" fillId="0" borderId="0" xfId="0" applyFont="1" applyAlignment="1"/>
    <xf numFmtId="14" fontId="4" fillId="0" borderId="0" xfId="0" applyNumberFormat="1" applyFont="1" applyBorder="1"/>
    <xf numFmtId="4" fontId="5" fillId="2" borderId="4" xfId="0" applyNumberFormat="1" applyFont="1" applyFill="1" applyBorder="1" applyAlignment="1"/>
    <xf numFmtId="0" fontId="5" fillId="2" borderId="5" xfId="0" applyFont="1" applyFill="1" applyBorder="1" applyAlignment="1">
      <alignment horizontal="center" vertical="center"/>
    </xf>
    <xf numFmtId="164" fontId="6" fillId="0" borderId="5" xfId="0" applyNumberFormat="1" applyFont="1" applyBorder="1" applyAlignment="1" applyProtection="1">
      <alignment horizontal="left" wrapText="1"/>
      <protection locked="0"/>
    </xf>
    <xf numFmtId="0" fontId="7" fillId="3" borderId="5" xfId="0" applyFont="1" applyFill="1" applyBorder="1" applyAlignment="1">
      <alignment horizontal="left" wrapText="1"/>
    </xf>
    <xf numFmtId="0" fontId="7"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applyAlignment="1"/>
    <xf numFmtId="0" fontId="7" fillId="0" borderId="5" xfId="0" applyFont="1" applyBorder="1" applyAlignment="1">
      <alignment horizontal="left"/>
    </xf>
    <xf numFmtId="43" fontId="6" fillId="3" borderId="0" xfId="1" applyFont="1" applyFill="1" applyBorder="1" applyAlignment="1">
      <alignment horizontal="right"/>
    </xf>
    <xf numFmtId="0" fontId="8" fillId="3" borderId="5" xfId="0" applyFont="1" applyFill="1" applyBorder="1" applyAlignment="1">
      <alignment horizontal="lef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164" fontId="6" fillId="0" borderId="5" xfId="0" applyNumberFormat="1" applyFont="1" applyFill="1" applyBorder="1" applyAlignment="1" applyProtection="1">
      <alignment horizontal="left" wrapText="1"/>
      <protection locked="0"/>
    </xf>
    <xf numFmtId="0" fontId="7" fillId="0" borderId="5" xfId="0" applyFont="1" applyFill="1" applyBorder="1" applyAlignment="1">
      <alignment horizontal="left" wrapText="1"/>
    </xf>
    <xf numFmtId="0" fontId="7" fillId="0" borderId="5" xfId="0" applyFont="1" applyFill="1" applyBorder="1" applyAlignment="1">
      <alignment horizontal="left"/>
    </xf>
    <xf numFmtId="4" fontId="3" fillId="0" borderId="5" xfId="0" applyNumberFormat="1" applyFont="1" applyFill="1" applyBorder="1" applyAlignment="1">
      <alignment horizontal="left"/>
    </xf>
    <xf numFmtId="4" fontId="3" fillId="3" borderId="5" xfId="0" applyNumberFormat="1" applyFont="1" applyFill="1" applyBorder="1" applyAlignment="1">
      <alignment horizontal="right"/>
    </xf>
    <xf numFmtId="0" fontId="3" fillId="0" borderId="0" xfId="0" applyFont="1" applyFill="1" applyBorder="1"/>
    <xf numFmtId="0" fontId="3" fillId="0" borderId="0" xfId="0" applyFont="1" applyFill="1"/>
    <xf numFmtId="4" fontId="9" fillId="3" borderId="5" xfId="0" applyNumberFormat="1" applyFont="1" applyFill="1" applyBorder="1" applyAlignment="1">
      <alignment horizontal="right"/>
    </xf>
    <xf numFmtId="0" fontId="8" fillId="0" borderId="5" xfId="0" applyFont="1" applyFill="1" applyBorder="1" applyAlignment="1">
      <alignment horizontal="left"/>
    </xf>
    <xf numFmtId="0" fontId="3" fillId="0" borderId="0" xfId="0" applyFont="1" applyFill="1" applyBorder="1" applyAlignment="1">
      <alignment horizontal="right"/>
    </xf>
    <xf numFmtId="4" fontId="9" fillId="0" borderId="5" xfId="0" applyNumberFormat="1" applyFont="1" applyFill="1" applyBorder="1" applyAlignment="1">
      <alignment horizontal="right"/>
    </xf>
    <xf numFmtId="164" fontId="6" fillId="0" borderId="0" xfId="0" applyNumberFormat="1" applyFont="1" applyFill="1" applyBorder="1" applyAlignment="1" applyProtection="1">
      <alignment horizontal="left" wrapText="1"/>
      <protection locked="0"/>
    </xf>
    <xf numFmtId="0" fontId="7" fillId="0" borderId="0" xfId="0" applyFont="1" applyFill="1" applyBorder="1" applyAlignment="1">
      <alignment horizontal="left" wrapText="1"/>
    </xf>
    <xf numFmtId="4" fontId="3" fillId="0" borderId="6" xfId="0" applyNumberFormat="1" applyFont="1" applyFill="1" applyBorder="1" applyAlignment="1">
      <alignment horizontal="left"/>
    </xf>
    <xf numFmtId="4" fontId="9" fillId="0" borderId="0" xfId="0" applyNumberFormat="1" applyFont="1" applyFill="1" applyBorder="1" applyAlignment="1">
      <alignment horizontal="right"/>
    </xf>
    <xf numFmtId="165" fontId="6" fillId="0" borderId="7" xfId="0" applyNumberFormat="1" applyFont="1" applyBorder="1" applyAlignment="1" applyProtection="1">
      <alignment horizontal="left" wrapText="1" readingOrder="1"/>
      <protection locked="0"/>
    </xf>
    <xf numFmtId="0" fontId="6" fillId="0" borderId="7" xfId="0" applyFont="1" applyBorder="1" applyAlignment="1" applyProtection="1">
      <alignment horizontal="left" wrapText="1" readingOrder="1"/>
      <protection locked="0"/>
    </xf>
    <xf numFmtId="0" fontId="6" fillId="0" borderId="7" xfId="0" applyFont="1" applyBorder="1" applyAlignment="1" applyProtection="1">
      <alignment vertical="top" wrapText="1" readingOrder="1"/>
      <protection locked="0"/>
    </xf>
    <xf numFmtId="0" fontId="4" fillId="0" borderId="6" xfId="0" applyFont="1" applyFill="1" applyBorder="1" applyAlignment="1" applyProtection="1">
      <alignment horizontal="left" wrapText="1"/>
      <protection locked="0"/>
    </xf>
    <xf numFmtId="166" fontId="6" fillId="0" borderId="7" xfId="0" applyNumberFormat="1" applyFont="1" applyBorder="1" applyAlignment="1" applyProtection="1">
      <alignment horizontal="right" wrapText="1" readingOrder="1"/>
      <protection locked="0"/>
    </xf>
    <xf numFmtId="0" fontId="4" fillId="0" borderId="0" xfId="0" applyFont="1" applyFill="1" applyBorder="1" applyAlignment="1">
      <alignment wrapText="1"/>
    </xf>
    <xf numFmtId="0" fontId="4" fillId="0" borderId="3" xfId="0" applyFont="1" applyFill="1" applyBorder="1" applyAlignment="1">
      <alignment wrapText="1"/>
    </xf>
    <xf numFmtId="0" fontId="4" fillId="0" borderId="5" xfId="0" applyFont="1" applyFill="1" applyBorder="1" applyAlignment="1">
      <alignment wrapText="1"/>
    </xf>
    <xf numFmtId="0" fontId="4" fillId="0" borderId="5" xfId="0" applyFont="1" applyFill="1" applyBorder="1" applyAlignment="1" applyProtection="1">
      <alignment horizontal="left" wrapText="1" readingOrder="1"/>
      <protection locked="0"/>
    </xf>
    <xf numFmtId="0" fontId="4" fillId="0" borderId="5" xfId="0" applyFont="1" applyFill="1" applyBorder="1" applyAlignment="1" applyProtection="1">
      <alignment horizontal="left" wrapText="1"/>
      <protection locked="0"/>
    </xf>
    <xf numFmtId="0" fontId="4" fillId="0" borderId="0" xfId="0" applyFont="1" applyFill="1" applyBorder="1" applyAlignment="1">
      <alignment horizontal="left" wrapText="1"/>
    </xf>
    <xf numFmtId="0" fontId="4" fillId="0" borderId="4" xfId="0" applyFont="1" applyFill="1" applyBorder="1" applyAlignment="1" applyProtection="1">
      <alignment horizontal="left" wrapText="1"/>
      <protection locked="0"/>
    </xf>
    <xf numFmtId="166" fontId="10" fillId="0" borderId="7" xfId="0" applyNumberFormat="1" applyFont="1" applyBorder="1" applyAlignment="1" applyProtection="1">
      <alignment horizontal="right" wrapText="1" readingOrder="1"/>
      <protection locked="0"/>
    </xf>
    <xf numFmtId="166" fontId="6" fillId="0" borderId="5" xfId="0" applyNumberFormat="1" applyFont="1" applyBorder="1" applyAlignment="1" applyProtection="1">
      <alignment horizontal="right" wrapText="1" readingOrder="1"/>
      <protection locked="0"/>
    </xf>
    <xf numFmtId="0" fontId="6" fillId="0" borderId="7" xfId="0" applyFont="1" applyBorder="1" applyAlignment="1" applyProtection="1">
      <alignment wrapText="1" readingOrder="1"/>
      <protection locked="0"/>
    </xf>
    <xf numFmtId="0" fontId="6" fillId="0" borderId="7" xfId="0" applyFont="1" applyBorder="1" applyAlignment="1" applyProtection="1">
      <alignment horizontal="left" vertical="top" wrapText="1" readingOrder="1"/>
      <protection locked="0"/>
    </xf>
    <xf numFmtId="0" fontId="4" fillId="3" borderId="5" xfId="0" applyFont="1" applyFill="1" applyBorder="1" applyAlignment="1" applyProtection="1">
      <alignment horizontal="left" wrapText="1"/>
      <protection locked="0"/>
    </xf>
    <xf numFmtId="0" fontId="4" fillId="3" borderId="0" xfId="0" applyFont="1" applyFill="1" applyBorder="1" applyAlignment="1">
      <alignment wrapText="1"/>
    </xf>
    <xf numFmtId="165" fontId="6" fillId="0" borderId="8" xfId="0" applyNumberFormat="1" applyFont="1" applyBorder="1" applyAlignment="1" applyProtection="1">
      <alignment horizontal="left" wrapText="1" readingOrder="1"/>
      <protection locked="0"/>
    </xf>
    <xf numFmtId="0" fontId="6" fillId="0" borderId="8" xfId="0" applyFont="1" applyBorder="1" applyAlignment="1" applyProtection="1">
      <alignment horizontal="left" wrapText="1" readingOrder="1"/>
      <protection locked="0"/>
    </xf>
    <xf numFmtId="0" fontId="6" fillId="0" borderId="8" xfId="0" applyFont="1" applyBorder="1" applyAlignment="1" applyProtection="1">
      <alignment vertical="top" wrapText="1" readingOrder="1"/>
      <protection locked="0"/>
    </xf>
    <xf numFmtId="166" fontId="6" fillId="0" borderId="8" xfId="0" applyNumberFormat="1" applyFont="1" applyBorder="1" applyAlignment="1" applyProtection="1">
      <alignment horizontal="right" wrapText="1" readingOrder="1"/>
      <protection locked="0"/>
    </xf>
    <xf numFmtId="4" fontId="3" fillId="0" borderId="4" xfId="0" applyNumberFormat="1" applyFont="1" applyBorder="1" applyAlignment="1"/>
    <xf numFmtId="165" fontId="6" fillId="0" borderId="5" xfId="0" applyNumberFormat="1" applyFont="1" applyBorder="1" applyAlignment="1" applyProtection="1">
      <alignment horizontal="left" wrapText="1" readingOrder="1"/>
      <protection locked="0"/>
    </xf>
    <xf numFmtId="0" fontId="6" fillId="0" borderId="5" xfId="0" applyFont="1" applyBorder="1" applyAlignment="1" applyProtection="1">
      <alignment horizontal="left" wrapText="1" readingOrder="1"/>
      <protection locked="0"/>
    </xf>
    <xf numFmtId="0" fontId="6" fillId="0" borderId="5" xfId="0" applyFont="1" applyBorder="1" applyAlignment="1" applyProtection="1">
      <alignment vertical="top" wrapText="1" readingOrder="1"/>
      <protection locked="0"/>
    </xf>
    <xf numFmtId="0" fontId="6" fillId="0" borderId="9" xfId="0" applyFont="1" applyBorder="1" applyAlignment="1" applyProtection="1">
      <alignment vertical="top" wrapText="1" readingOrder="1"/>
      <protection locked="0"/>
    </xf>
    <xf numFmtId="165" fontId="6" fillId="0" borderId="0" xfId="0" applyNumberFormat="1" applyFont="1" applyBorder="1" applyAlignment="1" applyProtection="1">
      <alignment horizontal="left" wrapText="1" readingOrder="1"/>
      <protection locked="0"/>
    </xf>
    <xf numFmtId="0" fontId="6" fillId="0" borderId="0" xfId="0" applyFont="1" applyBorder="1" applyAlignment="1" applyProtection="1">
      <alignment horizontal="left" wrapText="1" readingOrder="1"/>
      <protection locked="0"/>
    </xf>
    <xf numFmtId="0" fontId="6" fillId="0" borderId="0" xfId="0" applyFont="1" applyBorder="1" applyAlignment="1" applyProtection="1">
      <alignment vertical="top" wrapText="1" readingOrder="1"/>
      <protection locked="0"/>
    </xf>
    <xf numFmtId="0" fontId="4" fillId="0" borderId="0" xfId="0" applyFont="1" applyFill="1" applyBorder="1" applyAlignment="1" applyProtection="1">
      <alignment horizontal="left" wrapText="1"/>
      <protection locked="0"/>
    </xf>
    <xf numFmtId="166" fontId="6" fillId="0" borderId="0" xfId="0" applyNumberFormat="1" applyFont="1" applyBorder="1" applyAlignment="1" applyProtection="1">
      <alignment horizontal="right" wrapText="1" readingOrder="1"/>
      <protection locked="0"/>
    </xf>
    <xf numFmtId="4" fontId="3" fillId="0" borderId="0" xfId="0" applyNumberFormat="1" applyFont="1" applyBorder="1" applyAlignment="1"/>
    <xf numFmtId="0" fontId="6" fillId="0" borderId="0" xfId="0" applyFont="1" applyBorder="1" applyAlignment="1" applyProtection="1">
      <alignment wrapText="1" readingOrder="1"/>
      <protection locked="0"/>
    </xf>
    <xf numFmtId="0" fontId="4" fillId="0" borderId="0" xfId="0" applyFont="1" applyBorder="1" applyAlignment="1" applyProtection="1">
      <alignment horizontal="left" wrapText="1"/>
      <protection locked="0"/>
    </xf>
    <xf numFmtId="0" fontId="4" fillId="0" borderId="0" xfId="0" applyFont="1" applyBorder="1" applyAlignment="1">
      <alignment wrapText="1"/>
    </xf>
    <xf numFmtId="0" fontId="10" fillId="0" borderId="0" xfId="0" applyFont="1" applyBorder="1" applyAlignment="1" applyProtection="1">
      <alignment horizontal="left" vertical="top" wrapText="1" readingOrder="1"/>
      <protection locked="0"/>
    </xf>
    <xf numFmtId="0" fontId="3" fillId="0" borderId="0" xfId="0" applyFont="1" applyBorder="1" applyAlignment="1">
      <alignment wrapText="1" readingOrder="1"/>
    </xf>
    <xf numFmtId="0" fontId="3" fillId="0" borderId="0" xfId="0" applyFont="1" applyAlignment="1">
      <alignment wrapText="1" readingOrder="1"/>
    </xf>
    <xf numFmtId="4" fontId="7" fillId="2" borderId="6" xfId="0" applyNumberFormat="1" applyFont="1" applyFill="1" applyBorder="1" applyAlignment="1">
      <alignment readingOrder="1"/>
    </xf>
    <xf numFmtId="0" fontId="7" fillId="2" borderId="5" xfId="0" applyFont="1" applyFill="1" applyBorder="1" applyAlignment="1">
      <alignment vertical="center" readingOrder="1"/>
    </xf>
    <xf numFmtId="0" fontId="7" fillId="2" borderId="5" xfId="0" applyFont="1" applyFill="1" applyBorder="1" applyAlignment="1"/>
    <xf numFmtId="4" fontId="7" fillId="2" borderId="5" xfId="0" applyNumberFormat="1" applyFont="1" applyFill="1" applyBorder="1" applyAlignment="1">
      <alignment readingOrder="1"/>
    </xf>
    <xf numFmtId="0" fontId="5" fillId="2" borderId="5" xfId="0" applyFont="1" applyFill="1" applyBorder="1" applyAlignment="1">
      <alignment horizontal="center" vertical="center" readingOrder="1"/>
    </xf>
    <xf numFmtId="14" fontId="8" fillId="3" borderId="5" xfId="0" applyNumberFormat="1" applyFont="1" applyFill="1" applyBorder="1" applyAlignment="1">
      <alignment horizontal="left" readingOrder="1"/>
    </xf>
    <xf numFmtId="0" fontId="8" fillId="3" borderId="5" xfId="0" applyFont="1" applyFill="1" applyBorder="1" applyAlignment="1">
      <alignment horizontal="left" readingOrder="1"/>
    </xf>
    <xf numFmtId="4" fontId="11" fillId="3" borderId="5" xfId="0" applyNumberFormat="1" applyFont="1" applyFill="1" applyBorder="1" applyAlignment="1">
      <alignment horizontal="right" readingOrder="1"/>
    </xf>
    <xf numFmtId="4" fontId="11" fillId="3" borderId="5" xfId="0" applyNumberFormat="1" applyFont="1" applyFill="1" applyBorder="1" applyAlignment="1">
      <alignment readingOrder="1"/>
    </xf>
    <xf numFmtId="4" fontId="9" fillId="0" borderId="5" xfId="0" applyNumberFormat="1" applyFont="1" applyBorder="1" applyAlignment="1">
      <alignment horizontal="right" readingOrder="1"/>
    </xf>
    <xf numFmtId="164" fontId="11" fillId="0" borderId="5" xfId="0" applyNumberFormat="1" applyFont="1" applyBorder="1" applyAlignment="1" applyProtection="1">
      <alignment horizontal="left" readingOrder="1"/>
      <protection locked="0"/>
    </xf>
    <xf numFmtId="0" fontId="6" fillId="0" borderId="5" xfId="0" applyFont="1" applyBorder="1" applyAlignment="1" applyProtection="1">
      <alignment horizontal="left"/>
      <protection locked="0"/>
    </xf>
    <xf numFmtId="4" fontId="11" fillId="3" borderId="5" xfId="0" applyNumberFormat="1" applyFont="1" applyFill="1" applyBorder="1" applyAlignment="1">
      <alignment horizontal="center" readingOrder="1"/>
    </xf>
    <xf numFmtId="4" fontId="11" fillId="3" borderId="5" xfId="0" applyNumberFormat="1" applyFont="1" applyFill="1" applyBorder="1" applyAlignment="1">
      <alignment horizontal="right" wrapText="1" readingOrder="1"/>
    </xf>
    <xf numFmtId="165" fontId="11" fillId="0" borderId="5" xfId="0" applyNumberFormat="1" applyFont="1" applyBorder="1" applyAlignment="1" applyProtection="1">
      <alignment horizontal="left" readingOrder="1"/>
      <protection locked="0"/>
    </xf>
    <xf numFmtId="0" fontId="7" fillId="3" borderId="5" xfId="0" applyFont="1" applyFill="1" applyBorder="1" applyAlignment="1">
      <alignment horizontal="left" readingOrder="1"/>
    </xf>
    <xf numFmtId="4" fontId="9" fillId="0" borderId="5" xfId="0" applyNumberFormat="1" applyFont="1" applyBorder="1" applyAlignment="1">
      <alignment horizontal="right" vertical="top" readingOrder="1"/>
    </xf>
    <xf numFmtId="0" fontId="8" fillId="0" borderId="5" xfId="0" applyFont="1" applyBorder="1" applyAlignment="1">
      <alignment horizontal="left" readingOrder="1"/>
    </xf>
    <xf numFmtId="4" fontId="9" fillId="0" borderId="5" xfId="0" applyNumberFormat="1" applyFont="1" applyBorder="1" applyAlignment="1">
      <alignment horizontal="right" wrapText="1" readingOrder="1"/>
    </xf>
    <xf numFmtId="0" fontId="11" fillId="0" borderId="4" xfId="0" applyFont="1" applyBorder="1" applyAlignment="1" applyProtection="1">
      <alignment horizontal="left" readingOrder="1"/>
      <protection locked="0"/>
    </xf>
    <xf numFmtId="0" fontId="11" fillId="0" borderId="5" xfId="0" applyFont="1" applyBorder="1" applyAlignment="1" applyProtection="1">
      <alignment horizontal="left" readingOrder="1"/>
      <protection locked="0"/>
    </xf>
    <xf numFmtId="0" fontId="3" fillId="0" borderId="0" xfId="0" applyFont="1" applyBorder="1" applyAlignment="1">
      <alignment vertical="top" wrapText="1" readingOrder="1"/>
    </xf>
    <xf numFmtId="0" fontId="11" fillId="0" borderId="6" xfId="0" applyFont="1" applyBorder="1" applyAlignment="1" applyProtection="1">
      <alignment horizontal="left" readingOrder="1"/>
      <protection locked="0"/>
    </xf>
    <xf numFmtId="0" fontId="11" fillId="0" borderId="5" xfId="0" applyFont="1" applyBorder="1" applyAlignment="1" applyProtection="1">
      <alignment horizontal="left" wrapText="1" readingOrder="1"/>
      <protection locked="0"/>
    </xf>
    <xf numFmtId="0" fontId="11" fillId="0" borderId="4" xfId="0" applyFont="1" applyBorder="1" applyAlignment="1" applyProtection="1">
      <alignment horizontal="left" wrapText="1" readingOrder="1"/>
      <protection locked="0"/>
    </xf>
    <xf numFmtId="0" fontId="11" fillId="0" borderId="16" xfId="0" applyFont="1" applyBorder="1" applyAlignment="1" applyProtection="1">
      <alignment horizontal="left" wrapText="1" readingOrder="1"/>
      <protection locked="0"/>
    </xf>
    <xf numFmtId="14" fontId="9" fillId="4" borderId="5" xfId="0" applyNumberFormat="1" applyFont="1" applyFill="1" applyBorder="1" applyAlignment="1">
      <alignment horizontal="left" wrapText="1" readingOrder="1"/>
    </xf>
    <xf numFmtId="14" fontId="9" fillId="4" borderId="4" xfId="0" applyNumberFormat="1" applyFont="1" applyFill="1" applyBorder="1" applyAlignment="1">
      <alignment horizontal="left" wrapText="1" readingOrder="1"/>
    </xf>
    <xf numFmtId="4" fontId="11" fillId="3" borderId="4" xfId="0" applyNumberFormat="1" applyFont="1" applyFill="1" applyBorder="1" applyAlignment="1">
      <alignment readingOrder="1"/>
    </xf>
    <xf numFmtId="14" fontId="9" fillId="4" borderId="0" xfId="0" applyNumberFormat="1" applyFont="1" applyFill="1" applyBorder="1" applyAlignment="1">
      <alignment horizontal="left" wrapText="1" readingOrder="1"/>
    </xf>
    <xf numFmtId="0" fontId="11" fillId="0" borderId="0" xfId="0" applyFont="1" applyBorder="1" applyAlignment="1" applyProtection="1">
      <alignment horizontal="left" wrapText="1" readingOrder="1"/>
      <protection locked="0"/>
    </xf>
    <xf numFmtId="4" fontId="11" fillId="3" borderId="0" xfId="0" applyNumberFormat="1" applyFont="1" applyFill="1" applyBorder="1" applyAlignment="1">
      <alignment readingOrder="1"/>
    </xf>
    <xf numFmtId="165" fontId="11" fillId="0" borderId="0" xfId="0" applyNumberFormat="1" applyFont="1" applyBorder="1" applyAlignment="1" applyProtection="1">
      <alignment horizontal="left" wrapText="1"/>
      <protection locked="0"/>
    </xf>
    <xf numFmtId="4" fontId="5" fillId="2" borderId="5" xfId="0" applyNumberFormat="1" applyFont="1" applyFill="1" applyBorder="1" applyAlignment="1"/>
    <xf numFmtId="0" fontId="7" fillId="0" borderId="5" xfId="0" applyFont="1" applyFill="1" applyBorder="1" applyAlignment="1">
      <alignment horizontal="center" vertical="center"/>
    </xf>
    <xf numFmtId="0" fontId="7" fillId="0" borderId="5" xfId="0" applyFont="1" applyFill="1" applyBorder="1" applyAlignment="1">
      <alignment vertical="center"/>
    </xf>
    <xf numFmtId="43" fontId="11" fillId="0" borderId="5" xfId="1" applyFont="1" applyFill="1" applyBorder="1" applyAlignment="1">
      <alignment horizontal="center"/>
    </xf>
    <xf numFmtId="0" fontId="3" fillId="0" borderId="5" xfId="0" applyFont="1" applyFill="1" applyBorder="1" applyAlignment="1">
      <alignment horizontal="right"/>
    </xf>
    <xf numFmtId="43" fontId="3" fillId="0" borderId="5" xfId="0" applyNumberFormat="1" applyFont="1" applyFill="1" applyBorder="1" applyAlignment="1"/>
    <xf numFmtId="4" fontId="11" fillId="0" borderId="5" xfId="0" applyNumberFormat="1" applyFont="1" applyBorder="1" applyAlignment="1">
      <alignment horizontal="right"/>
    </xf>
    <xf numFmtId="4" fontId="9" fillId="0" borderId="5" xfId="0" applyNumberFormat="1" applyFont="1" applyBorder="1" applyAlignment="1">
      <alignment horizontal="right"/>
    </xf>
    <xf numFmtId="0" fontId="8" fillId="0" borderId="5" xfId="0" applyFont="1" applyBorder="1" applyAlignment="1">
      <alignment horizontal="left"/>
    </xf>
    <xf numFmtId="4" fontId="3" fillId="0" borderId="5" xfId="0" applyNumberFormat="1" applyFont="1" applyFill="1" applyBorder="1" applyAlignment="1">
      <alignment horizontal="right"/>
    </xf>
    <xf numFmtId="0" fontId="3" fillId="3" borderId="5" xfId="0" applyFont="1" applyFill="1" applyBorder="1" applyAlignment="1">
      <alignment horizontal="left" wrapText="1"/>
    </xf>
    <xf numFmtId="165" fontId="11" fillId="0" borderId="5" xfId="0" applyNumberFormat="1"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12" fillId="0" borderId="5" xfId="0" applyFont="1" applyBorder="1" applyAlignment="1" applyProtection="1">
      <alignment horizontal="left" wrapText="1" readingOrder="1"/>
      <protection locked="0"/>
    </xf>
    <xf numFmtId="0" fontId="0" fillId="0" borderId="0" xfId="0" applyFont="1" applyBorder="1"/>
    <xf numFmtId="43" fontId="3" fillId="0" borderId="0" xfId="0" applyNumberFormat="1" applyFont="1" applyFill="1" applyBorder="1" applyAlignment="1"/>
    <xf numFmtId="0" fontId="13" fillId="0" borderId="0" xfId="0" applyFont="1" applyBorder="1" applyAlignment="1" applyProtection="1">
      <alignment vertical="top" wrapText="1" readingOrder="1"/>
      <protection locked="0"/>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3" fillId="0" borderId="0" xfId="0" applyFont="1" applyAlignment="1"/>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1" fillId="0" borderId="5" xfId="0" applyNumberFormat="1" applyFont="1" applyBorder="1" applyAlignment="1" applyProtection="1">
      <alignment horizontal="left" wrapText="1"/>
      <protection locked="0"/>
    </xf>
    <xf numFmtId="164" fontId="11" fillId="0" borderId="0" xfId="0" applyNumberFormat="1" applyFont="1" applyBorder="1" applyAlignment="1" applyProtection="1">
      <alignment horizontal="left" wrapText="1"/>
      <protection locked="0"/>
    </xf>
    <xf numFmtId="0" fontId="3" fillId="0" borderId="0" xfId="0" applyFont="1" applyBorder="1" applyAlignment="1">
      <alignment horizontal="left"/>
    </xf>
    <xf numFmtId="0" fontId="7" fillId="3" borderId="0" xfId="0" applyFont="1" applyFill="1" applyBorder="1" applyAlignment="1">
      <alignment horizontal="left"/>
    </xf>
    <xf numFmtId="4" fontId="3" fillId="0" borderId="0" xfId="0" applyNumberFormat="1" applyFont="1" applyBorder="1" applyAlignment="1">
      <alignment horizontal="left"/>
    </xf>
    <xf numFmtId="4" fontId="9" fillId="0" borderId="0" xfId="0" applyNumberFormat="1" applyFont="1" applyBorder="1" applyAlignment="1">
      <alignment horizontal="right"/>
    </xf>
    <xf numFmtId="43" fontId="3" fillId="0" borderId="0" xfId="1" applyFont="1" applyBorder="1" applyAlignment="1"/>
    <xf numFmtId="0" fontId="0" fillId="0" borderId="0" xfId="0" applyFont="1" applyAlignment="1">
      <alignment horizontal="left" vertical="center"/>
    </xf>
    <xf numFmtId="166" fontId="6" fillId="0" borderId="5" xfId="0" applyNumberFormat="1" applyFont="1" applyBorder="1" applyAlignment="1" applyProtection="1">
      <alignment horizontal="right" wrapText="1"/>
      <protection locked="0"/>
    </xf>
    <xf numFmtId="4" fontId="3" fillId="0" borderId="0" xfId="0" applyNumberFormat="1" applyFont="1" applyBorder="1" applyAlignment="1">
      <alignment horizontal="right"/>
    </xf>
    <xf numFmtId="0" fontId="14" fillId="0" borderId="0" xfId="0" applyFont="1" applyBorder="1"/>
    <xf numFmtId="0" fontId="14" fillId="0" borderId="0" xfId="0" applyFont="1"/>
    <xf numFmtId="49" fontId="3" fillId="3" borderId="0" xfId="0" quotePrefix="1" applyNumberFormat="1" applyFont="1" applyFill="1" applyBorder="1" applyAlignment="1">
      <alignment horizontal="left"/>
    </xf>
    <xf numFmtId="0" fontId="7" fillId="3" borderId="0" xfId="0" applyFont="1" applyFill="1" applyBorder="1" applyAlignment="1">
      <alignment horizontal="left" wrapText="1"/>
    </xf>
    <xf numFmtId="39" fontId="3" fillId="0" borderId="0" xfId="1" applyNumberFormat="1" applyFont="1" applyBorder="1" applyAlignment="1">
      <alignment horizontal="center"/>
    </xf>
    <xf numFmtId="39" fontId="3" fillId="0" borderId="0" xfId="1" applyNumberFormat="1" applyFont="1" applyBorder="1" applyAlignment="1">
      <alignment horizontal="right"/>
    </xf>
    <xf numFmtId="0" fontId="6" fillId="0" borderId="0" xfId="0" applyFont="1" applyBorder="1" applyAlignment="1" applyProtection="1">
      <alignment horizontal="left" wrapText="1"/>
      <protection locked="0"/>
    </xf>
    <xf numFmtId="0" fontId="6" fillId="3" borderId="0" xfId="0" applyFont="1" applyFill="1" applyBorder="1" applyAlignment="1" applyProtection="1">
      <alignment horizontal="left" wrapText="1" readingOrder="1"/>
      <protection locked="0"/>
    </xf>
    <xf numFmtId="4" fontId="3" fillId="0" borderId="0" xfId="0" applyNumberFormat="1" applyFont="1" applyBorder="1" applyAlignment="1">
      <alignment horizontal="center" wrapText="1"/>
    </xf>
    <xf numFmtId="166" fontId="6" fillId="0" borderId="0" xfId="0" applyNumberFormat="1" applyFont="1" applyBorder="1" applyAlignment="1" applyProtection="1">
      <alignment horizontal="right" wrapText="1"/>
      <protection locked="0"/>
    </xf>
    <xf numFmtId="4" fontId="3" fillId="0" borderId="0" xfId="0" applyNumberFormat="1" applyFont="1" applyBorder="1" applyAlignment="1">
      <alignment wrapText="1"/>
    </xf>
    <xf numFmtId="14" fontId="9" fillId="0" borderId="0" xfId="0" applyNumberFormat="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top" wrapText="1"/>
    </xf>
    <xf numFmtId="0" fontId="3" fillId="0" borderId="0" xfId="0" applyFont="1" applyBorder="1" applyAlignment="1">
      <alignment horizontal="center"/>
    </xf>
    <xf numFmtId="0" fontId="4" fillId="0" borderId="0" xfId="0" applyFont="1" applyBorder="1" applyAlignment="1"/>
    <xf numFmtId="0" fontId="3" fillId="0" borderId="0" xfId="0" applyFont="1" applyBorder="1" applyAlignment="1"/>
    <xf numFmtId="14" fontId="15" fillId="0" borderId="0" xfId="0" applyNumberFormat="1" applyFont="1" applyBorder="1" applyAlignment="1">
      <alignment horizontal="left" wrapText="1"/>
    </xf>
    <xf numFmtId="49" fontId="16" fillId="3" borderId="0" xfId="0" applyNumberFormat="1" applyFont="1" applyFill="1" applyBorder="1" applyAlignment="1">
      <alignment horizontal="center"/>
    </xf>
    <xf numFmtId="0" fontId="15" fillId="0" borderId="0" xfId="0" applyFont="1" applyBorder="1" applyAlignment="1">
      <alignment vertical="top"/>
    </xf>
    <xf numFmtId="4" fontId="15" fillId="0" borderId="0" xfId="0" applyNumberFormat="1" applyFont="1" applyBorder="1" applyAlignment="1">
      <alignment horizontal="right"/>
    </xf>
    <xf numFmtId="164" fontId="18" fillId="0" borderId="0" xfId="0" applyNumberFormat="1" applyFont="1" applyBorder="1" applyAlignment="1" applyProtection="1">
      <alignment horizontal="left" wrapText="1"/>
      <protection locked="0"/>
    </xf>
    <xf numFmtId="0" fontId="19" fillId="0" borderId="0" xfId="0" applyFont="1" applyBorder="1" applyAlignment="1" applyProtection="1">
      <alignment horizontal="left" wrapText="1"/>
      <protection locked="0"/>
    </xf>
    <xf numFmtId="0" fontId="19" fillId="3" borderId="0" xfId="0" applyFont="1" applyFill="1" applyBorder="1" applyAlignment="1" applyProtection="1">
      <alignment horizontal="left" wrapText="1" readingOrder="1"/>
      <protection locked="0"/>
    </xf>
    <xf numFmtId="4" fontId="0" fillId="0" borderId="0" xfId="0" applyNumberFormat="1" applyFont="1" applyBorder="1" applyAlignment="1">
      <alignment horizontal="center" wrapText="1"/>
    </xf>
    <xf numFmtId="166" fontId="19" fillId="0" borderId="0" xfId="0" applyNumberFormat="1" applyFont="1" applyBorder="1" applyAlignment="1" applyProtection="1">
      <alignment horizontal="right" wrapText="1"/>
      <protection locked="0"/>
    </xf>
    <xf numFmtId="4" fontId="0" fillId="0" borderId="0" xfId="0" applyNumberFormat="1" applyFont="1" applyBorder="1" applyAlignment="1">
      <alignment wrapText="1"/>
    </xf>
    <xf numFmtId="43" fontId="3" fillId="3" borderId="17" xfId="1" applyFont="1" applyFill="1" applyBorder="1"/>
    <xf numFmtId="14" fontId="3" fillId="3" borderId="18" xfId="0" applyNumberFormat="1" applyFont="1" applyFill="1" applyBorder="1" applyAlignment="1"/>
    <xf numFmtId="49" fontId="3" fillId="3" borderId="19" xfId="0" applyNumberFormat="1" applyFont="1" applyFill="1" applyBorder="1" applyAlignment="1">
      <alignment horizontal="left"/>
    </xf>
    <xf numFmtId="0" fontId="3" fillId="3" borderId="18" xfId="0" applyFont="1" applyFill="1" applyBorder="1" applyAlignment="1">
      <alignment vertical="top" wrapText="1"/>
    </xf>
    <xf numFmtId="4" fontId="3" fillId="0" borderId="5" xfId="0" applyNumberFormat="1" applyFont="1" applyBorder="1" applyAlignment="1">
      <alignment horizontal="center" wrapText="1"/>
    </xf>
    <xf numFmtId="43" fontId="3" fillId="3" borderId="18" xfId="1" applyFont="1" applyFill="1" applyBorder="1" applyAlignment="1">
      <alignment wrapText="1"/>
    </xf>
    <xf numFmtId="4" fontId="3" fillId="0" borderId="5" xfId="0" applyNumberFormat="1" applyFont="1" applyBorder="1" applyAlignment="1">
      <alignment wrapText="1"/>
    </xf>
    <xf numFmtId="0" fontId="11" fillId="3" borderId="5" xfId="0" applyFont="1" applyFill="1" applyBorder="1" applyAlignment="1">
      <alignment vertical="top" wrapText="1"/>
    </xf>
    <xf numFmtId="14" fontId="3" fillId="3" borderId="20" xfId="0" applyNumberFormat="1" applyFont="1" applyFill="1" applyBorder="1" applyAlignment="1"/>
    <xf numFmtId="49" fontId="3" fillId="3" borderId="21" xfId="0" applyNumberFormat="1" applyFont="1" applyFill="1" applyBorder="1" applyAlignment="1">
      <alignment horizontal="left"/>
    </xf>
    <xf numFmtId="0" fontId="11" fillId="3" borderId="4" xfId="0" applyFont="1" applyFill="1" applyBorder="1" applyAlignment="1">
      <alignment vertical="top" wrapText="1"/>
    </xf>
    <xf numFmtId="4" fontId="3" fillId="0" borderId="4" xfId="0" applyNumberFormat="1" applyFont="1" applyBorder="1" applyAlignment="1">
      <alignment horizontal="center" wrapText="1"/>
    </xf>
    <xf numFmtId="14" fontId="3" fillId="3" borderId="18" xfId="0" applyNumberFormat="1" applyFont="1" applyFill="1" applyBorder="1" applyAlignment="1">
      <alignment horizontal="left"/>
    </xf>
    <xf numFmtId="2" fontId="3" fillId="3" borderId="18" xfId="1" applyNumberFormat="1" applyFont="1" applyFill="1" applyBorder="1" applyAlignment="1">
      <alignment wrapText="1"/>
    </xf>
    <xf numFmtId="14" fontId="3" fillId="3" borderId="0" xfId="0" applyNumberFormat="1" applyFont="1" applyFill="1" applyBorder="1" applyAlignment="1">
      <alignment horizontal="left"/>
    </xf>
    <xf numFmtId="49" fontId="3" fillId="3" borderId="0" xfId="0" applyNumberFormat="1" applyFont="1" applyFill="1" applyBorder="1" applyAlignment="1">
      <alignment horizontal="left"/>
    </xf>
    <xf numFmtId="0" fontId="11" fillId="3" borderId="0" xfId="0" applyFont="1" applyFill="1" applyBorder="1" applyAlignment="1">
      <alignment vertical="top" wrapText="1"/>
    </xf>
    <xf numFmtId="43" fontId="3" fillId="3" borderId="0" xfId="1" applyFont="1" applyFill="1" applyBorder="1" applyAlignment="1">
      <alignment wrapText="1"/>
    </xf>
    <xf numFmtId="164" fontId="6" fillId="0" borderId="0" xfId="0" applyNumberFormat="1" applyFont="1" applyBorder="1" applyAlignment="1" applyProtection="1">
      <alignment horizontal="left" wrapText="1"/>
      <protection locked="0"/>
    </xf>
    <xf numFmtId="0" fontId="3" fillId="0" borderId="0" xfId="0" applyFont="1" applyBorder="1" applyAlignment="1">
      <alignment horizontal="right"/>
    </xf>
    <xf numFmtId="4" fontId="5" fillId="2" borderId="5" xfId="0" applyNumberFormat="1" applyFont="1" applyFill="1" applyBorder="1" applyAlignment="1">
      <alignment horizontal="right"/>
    </xf>
    <xf numFmtId="14" fontId="6" fillId="0" borderId="5" xfId="0" applyNumberFormat="1" applyFont="1" applyBorder="1" applyAlignment="1" applyProtection="1">
      <alignment horizontal="left" wrapText="1"/>
      <protection locked="0"/>
    </xf>
    <xf numFmtId="4" fontId="3" fillId="0" borderId="5" xfId="0" applyNumberFormat="1" applyFont="1" applyFill="1" applyBorder="1" applyAlignment="1">
      <alignment horizontal="center" wrapText="1"/>
    </xf>
    <xf numFmtId="14" fontId="9" fillId="0" borderId="5" xfId="0" applyNumberFormat="1" applyFont="1" applyBorder="1" applyAlignment="1">
      <alignment horizontal="left"/>
    </xf>
    <xf numFmtId="4" fontId="3" fillId="3" borderId="5" xfId="0" applyNumberFormat="1" applyFont="1" applyFill="1" applyBorder="1" applyAlignment="1">
      <alignment horizontal="center" wrapText="1"/>
    </xf>
    <xf numFmtId="0" fontId="3" fillId="0" borderId="5" xfId="0" applyFont="1" applyBorder="1" applyAlignment="1">
      <alignment horizontal="center"/>
    </xf>
    <xf numFmtId="0" fontId="3" fillId="0" borderId="5" xfId="0" applyFont="1" applyBorder="1"/>
    <xf numFmtId="0" fontId="6" fillId="0" borderId="5" xfId="0" applyFont="1" applyBorder="1" applyAlignment="1" applyProtection="1">
      <alignment wrapText="1" readingOrder="1"/>
      <protection locked="0"/>
    </xf>
    <xf numFmtId="165" fontId="6" fillId="3" borderId="5" xfId="0" applyNumberFormat="1" applyFont="1" applyFill="1" applyBorder="1" applyAlignment="1" applyProtection="1">
      <alignment horizontal="left" wrapText="1" readingOrder="1"/>
      <protection locked="0"/>
    </xf>
    <xf numFmtId="0" fontId="6" fillId="3" borderId="5" xfId="0" applyFont="1" applyFill="1" applyBorder="1" applyAlignment="1" applyProtection="1">
      <alignment horizontal="left" wrapText="1" readingOrder="1"/>
      <protection locked="0"/>
    </xf>
    <xf numFmtId="0" fontId="9" fillId="3" borderId="5" xfId="0" applyFont="1" applyFill="1" applyBorder="1" applyAlignment="1">
      <alignment vertical="top" wrapText="1"/>
    </xf>
    <xf numFmtId="0" fontId="3" fillId="3" borderId="5" xfId="0" applyFont="1" applyFill="1" applyBorder="1" applyAlignment="1">
      <alignment horizontal="center"/>
    </xf>
    <xf numFmtId="166" fontId="6" fillId="3" borderId="5" xfId="0" applyNumberFormat="1" applyFont="1" applyFill="1" applyBorder="1" applyAlignment="1" applyProtection="1">
      <alignment horizontal="right" wrapText="1" readingOrder="1"/>
      <protection locked="0"/>
    </xf>
    <xf numFmtId="0" fontId="3" fillId="3" borderId="0" xfId="0" applyFont="1" applyFill="1" applyBorder="1"/>
    <xf numFmtId="0" fontId="3" fillId="3" borderId="0" xfId="0" applyFont="1" applyFill="1"/>
    <xf numFmtId="0" fontId="9" fillId="0" borderId="0" xfId="0" applyFont="1" applyAlignment="1">
      <alignment vertical="top" wrapText="1"/>
    </xf>
    <xf numFmtId="0" fontId="13" fillId="0" borderId="0" xfId="0" applyFont="1" applyBorder="1" applyAlignment="1" applyProtection="1">
      <alignment wrapText="1" readingOrder="1"/>
      <protection locked="0"/>
    </xf>
    <xf numFmtId="0" fontId="2" fillId="0" borderId="0" xfId="0" applyFont="1" applyAlignment="1">
      <alignment horizontal="center"/>
    </xf>
    <xf numFmtId="0" fontId="2" fillId="0" borderId="0" xfId="0" applyFont="1" applyAlignment="1">
      <alignment horizont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4" fontId="17" fillId="0" borderId="0" xfId="0" applyNumberFormat="1" applyFont="1" applyBorder="1" applyAlignment="1">
      <alignment horizontal="center"/>
    </xf>
    <xf numFmtId="0" fontId="5" fillId="2" borderId="5" xfId="0" applyFont="1" applyFill="1" applyBorder="1" applyAlignment="1">
      <alignment horizontal="center" vertical="center"/>
    </xf>
    <xf numFmtId="0" fontId="5" fillId="2" borderId="10" xfId="0" applyFont="1" applyFill="1" applyBorder="1" applyAlignment="1">
      <alignment horizontal="center" readingOrder="1"/>
    </xf>
    <xf numFmtId="0" fontId="5" fillId="2" borderId="11" xfId="0" applyFont="1" applyFill="1" applyBorder="1" applyAlignment="1">
      <alignment horizontal="center" readingOrder="1"/>
    </xf>
    <xf numFmtId="0" fontId="5" fillId="2" borderId="12" xfId="0" applyFont="1" applyFill="1" applyBorder="1" applyAlignment="1">
      <alignment horizontal="center" readingOrder="1"/>
    </xf>
    <xf numFmtId="0" fontId="5" fillId="2" borderId="13" xfId="0" applyFont="1" applyFill="1" applyBorder="1" applyAlignment="1">
      <alignment horizontal="center" readingOrder="1"/>
    </xf>
    <xf numFmtId="0" fontId="5" fillId="2" borderId="14" xfId="0" applyFont="1" applyFill="1" applyBorder="1" applyAlignment="1">
      <alignment horizontal="center" readingOrder="1"/>
    </xf>
    <xf numFmtId="0" fontId="5" fillId="2" borderId="15" xfId="0" applyFont="1" applyFill="1" applyBorder="1" applyAlignment="1">
      <alignment horizontal="center" readingOrder="1"/>
    </xf>
    <xf numFmtId="0" fontId="5" fillId="2" borderId="6" xfId="0" applyFont="1" applyFill="1" applyBorder="1" applyAlignment="1">
      <alignment horizontal="center" vertical="center" readingOrder="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0</xdr:row>
      <xdr:rowOff>76201</xdr:rowOff>
    </xdr:from>
    <xdr:to>
      <xdr:col>1</xdr:col>
      <xdr:colOff>935990</xdr:colOff>
      <xdr:row>3</xdr:row>
      <xdr:rowOff>142875</xdr:rowOff>
    </xdr:to>
    <xdr:pic>
      <xdr:nvPicPr>
        <xdr:cNvPr id="2" name="2 Imagen" descr="Resultado de imagen para logo de inapa">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6" y="76201"/>
          <a:ext cx="678814" cy="638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133351</xdr:colOff>
      <xdr:row>283</xdr:row>
      <xdr:rowOff>95250</xdr:rowOff>
    </xdr:from>
    <xdr:ext cx="733424" cy="710683"/>
    <xdr:pic>
      <xdr:nvPicPr>
        <xdr:cNvPr id="3" name="2 Imagen" descr="Resultado de imagen para logo de inapa">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1" y="111690150"/>
          <a:ext cx="733424" cy="710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228601</xdr:colOff>
      <xdr:row>346</xdr:row>
      <xdr:rowOff>0</xdr:rowOff>
    </xdr:from>
    <xdr:ext cx="724835" cy="600075"/>
    <xdr:pic>
      <xdr:nvPicPr>
        <xdr:cNvPr id="4" name="2 Imagen" descr="Resultado de imagen para logo de inapa">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9651" y="124186950"/>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306</xdr:row>
      <xdr:rowOff>38101</xdr:rowOff>
    </xdr:from>
    <xdr:ext cx="697914" cy="676274"/>
    <xdr:pic>
      <xdr:nvPicPr>
        <xdr:cNvPr id="5" name="2 Imagen" descr="Resultado de imagen para logo de inapa">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3926" y="116795551"/>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320</xdr:row>
      <xdr:rowOff>47626</xdr:rowOff>
    </xdr:from>
    <xdr:ext cx="695324" cy="673764"/>
    <xdr:pic>
      <xdr:nvPicPr>
        <xdr:cNvPr id="6" name="2 Imagen" descr="Resultado de imagen para logo de inapa">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8226" y="119433976"/>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205</xdr:row>
      <xdr:rowOff>114301</xdr:rowOff>
    </xdr:from>
    <xdr:ext cx="762000" cy="716380"/>
    <xdr:pic>
      <xdr:nvPicPr>
        <xdr:cNvPr id="7" name="2 Imagen" descr="Resultado de imagen para logo de inapa">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90601" y="86744176"/>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714375</xdr:colOff>
      <xdr:row>672</xdr:row>
      <xdr:rowOff>66676</xdr:rowOff>
    </xdr:from>
    <xdr:to>
      <xdr:col>3</xdr:col>
      <xdr:colOff>278404</xdr:colOff>
      <xdr:row>679</xdr:row>
      <xdr:rowOff>28576</xdr:rowOff>
    </xdr:to>
    <xdr:pic>
      <xdr:nvPicPr>
        <xdr:cNvPr id="8" name="Imagen 7">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7"/>
        <a:stretch>
          <a:fillRect/>
        </a:stretch>
      </xdr:blipFill>
      <xdr:spPr>
        <a:xfrm>
          <a:off x="2581275" y="263728201"/>
          <a:ext cx="2973979" cy="971550"/>
        </a:xfrm>
        <a:prstGeom prst="rect">
          <a:avLst/>
        </a:prstGeom>
      </xdr:spPr>
    </xdr:pic>
    <xdr:clientData/>
  </xdr:twoCellAnchor>
  <xdr:oneCellAnchor>
    <xdr:from>
      <xdr:col>1</xdr:col>
      <xdr:colOff>200025</xdr:colOff>
      <xdr:row>456</xdr:row>
      <xdr:rowOff>0</xdr:rowOff>
    </xdr:from>
    <xdr:ext cx="733425" cy="607186"/>
    <xdr:pic>
      <xdr:nvPicPr>
        <xdr:cNvPr id="9" name="2 Imagen" descr="Resultado de imagen para logo de inapa">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81075" y="148837650"/>
          <a:ext cx="733425" cy="607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73"/>
  <sheetViews>
    <sheetView tabSelected="1" workbookViewId="0">
      <selection activeCell="H673" sqref="H673"/>
    </sheetView>
  </sheetViews>
  <sheetFormatPr baseColWidth="10" defaultRowHeight="11.25" x14ac:dyDescent="0.2"/>
  <cols>
    <col min="1" max="1" width="11.7109375" style="2" customWidth="1"/>
    <col min="2" max="2" width="16.28515625" style="127" customWidth="1"/>
    <col min="3" max="3" width="51.140625" style="2" customWidth="1"/>
    <col min="4" max="4" width="14.7109375" style="128" customWidth="1"/>
    <col min="5" max="5" width="16.85546875" style="129" customWidth="1"/>
    <col min="6" max="6" width="16" style="130" customWidth="1"/>
    <col min="7" max="7" width="11.42578125" style="1"/>
    <col min="8" max="8" width="13" style="1" bestFit="1" customWidth="1"/>
    <col min="9" max="60" width="11.42578125" style="1"/>
    <col min="61" max="16384" width="11.42578125" style="2"/>
  </cols>
  <sheetData>
    <row r="1" spans="1:60" ht="15" x14ac:dyDescent="0.25">
      <c r="A1" s="208" t="s">
        <v>0</v>
      </c>
      <c r="B1" s="208"/>
      <c r="C1" s="208"/>
      <c r="D1" s="208"/>
      <c r="E1" s="208"/>
      <c r="F1" s="208"/>
    </row>
    <row r="2" spans="1:60" ht="15" x14ac:dyDescent="0.25">
      <c r="A2" s="208" t="s">
        <v>1</v>
      </c>
      <c r="B2" s="208"/>
      <c r="C2" s="208"/>
      <c r="D2" s="208"/>
      <c r="E2" s="208"/>
      <c r="F2" s="208"/>
    </row>
    <row r="3" spans="1:60" ht="15" customHeight="1" x14ac:dyDescent="0.25">
      <c r="A3" s="209" t="s">
        <v>2</v>
      </c>
      <c r="B3" s="209"/>
      <c r="C3" s="209"/>
      <c r="D3" s="209"/>
      <c r="E3" s="209"/>
      <c r="F3" s="209"/>
    </row>
    <row r="4" spans="1:60" ht="15" customHeight="1" x14ac:dyDescent="0.25">
      <c r="A4" s="209" t="s">
        <v>3</v>
      </c>
      <c r="B4" s="209"/>
      <c r="C4" s="209"/>
      <c r="D4" s="209"/>
      <c r="E4" s="209"/>
      <c r="F4" s="209"/>
    </row>
    <row r="5" spans="1:60" ht="15" x14ac:dyDescent="0.25">
      <c r="A5" s="3"/>
      <c r="B5" s="4"/>
      <c r="C5" s="5"/>
      <c r="D5" s="6"/>
      <c r="E5" s="7"/>
      <c r="F5" s="8"/>
      <c r="G5" s="9"/>
    </row>
    <row r="6" spans="1:60" ht="15" customHeight="1" x14ac:dyDescent="0.2">
      <c r="A6" s="222" t="s">
        <v>4</v>
      </c>
      <c r="B6" s="223"/>
      <c r="C6" s="223"/>
      <c r="D6" s="223"/>
      <c r="E6" s="223"/>
      <c r="F6" s="224"/>
      <c r="G6" s="9"/>
    </row>
    <row r="7" spans="1:60" ht="15" customHeight="1" x14ac:dyDescent="0.2">
      <c r="A7" s="222" t="s">
        <v>5</v>
      </c>
      <c r="B7" s="223"/>
      <c r="C7" s="223"/>
      <c r="D7" s="223"/>
      <c r="E7" s="224"/>
      <c r="F7" s="10">
        <v>58837544.75</v>
      </c>
    </row>
    <row r="8" spans="1:60" ht="12" x14ac:dyDescent="0.2">
      <c r="A8" s="11" t="s">
        <v>6</v>
      </c>
      <c r="B8" s="11" t="s">
        <v>7</v>
      </c>
      <c r="C8" s="11" t="s">
        <v>8</v>
      </c>
      <c r="D8" s="11" t="s">
        <v>9</v>
      </c>
      <c r="E8" s="11" t="s">
        <v>10</v>
      </c>
      <c r="F8" s="11" t="s">
        <v>11</v>
      </c>
    </row>
    <row r="9" spans="1:60" ht="15" customHeight="1" x14ac:dyDescent="0.2">
      <c r="A9" s="12"/>
      <c r="B9" s="13"/>
      <c r="C9" s="14" t="s">
        <v>12</v>
      </c>
      <c r="D9" s="15">
        <v>66480581.469999999</v>
      </c>
      <c r="E9" s="15"/>
      <c r="F9" s="16">
        <f>F7+D9</f>
        <v>125318126.22</v>
      </c>
    </row>
    <row r="10" spans="1:60" ht="15" customHeight="1" x14ac:dyDescent="0.2">
      <c r="A10" s="12"/>
      <c r="B10" s="13"/>
      <c r="C10" s="17" t="s">
        <v>13</v>
      </c>
      <c r="D10" s="15"/>
      <c r="E10" s="15"/>
      <c r="F10" s="16">
        <f>F9+D10</f>
        <v>125318126.22</v>
      </c>
    </row>
    <row r="11" spans="1:60" ht="15" customHeight="1" x14ac:dyDescent="0.2">
      <c r="A11" s="12"/>
      <c r="B11" s="13"/>
      <c r="C11" s="14" t="s">
        <v>14</v>
      </c>
      <c r="D11" s="18"/>
      <c r="E11" s="15"/>
      <c r="F11" s="16">
        <f>F10+D11</f>
        <v>125318126.22</v>
      </c>
    </row>
    <row r="12" spans="1:60" ht="15" customHeight="1" x14ac:dyDescent="0.2">
      <c r="A12" s="12"/>
      <c r="B12" s="13"/>
      <c r="C12" s="19" t="s">
        <v>15</v>
      </c>
      <c r="D12" s="20">
        <v>126825</v>
      </c>
      <c r="E12" s="20"/>
      <c r="F12" s="16">
        <f>F11+D12</f>
        <v>125444951.22</v>
      </c>
    </row>
    <row r="13" spans="1:60" ht="15" customHeight="1" x14ac:dyDescent="0.2">
      <c r="A13" s="12"/>
      <c r="B13" s="13"/>
      <c r="C13" s="17" t="s">
        <v>13</v>
      </c>
      <c r="D13" s="21"/>
      <c r="E13" s="15">
        <v>2000000</v>
      </c>
      <c r="F13" s="16">
        <f>F12-E13</f>
        <v>123444951.22</v>
      </c>
    </row>
    <row r="14" spans="1:60" s="28" customFormat="1" ht="15" customHeight="1" x14ac:dyDescent="0.2">
      <c r="A14" s="22"/>
      <c r="B14" s="23"/>
      <c r="C14" s="24" t="s">
        <v>16</v>
      </c>
      <c r="D14" s="25"/>
      <c r="E14" s="26">
        <v>9636.5</v>
      </c>
      <c r="F14" s="16">
        <f t="shared" ref="F14:F77" si="0">F13-E14</f>
        <v>123435314.72</v>
      </c>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row>
    <row r="15" spans="1:60" s="28" customFormat="1" ht="15" customHeight="1" x14ac:dyDescent="0.2">
      <c r="A15" s="22"/>
      <c r="B15" s="23"/>
      <c r="C15" s="24" t="s">
        <v>17</v>
      </c>
      <c r="D15" s="25"/>
      <c r="E15" s="29">
        <v>3013.12</v>
      </c>
      <c r="F15" s="16">
        <f t="shared" si="0"/>
        <v>123432301.59999999</v>
      </c>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row>
    <row r="16" spans="1:60" s="28" customFormat="1" ht="14.25" customHeight="1" x14ac:dyDescent="0.2">
      <c r="A16" s="22"/>
      <c r="B16" s="23"/>
      <c r="C16" s="30" t="s">
        <v>18</v>
      </c>
      <c r="D16" s="25"/>
      <c r="E16" s="29">
        <v>26477.59</v>
      </c>
      <c r="F16" s="16">
        <f t="shared" si="0"/>
        <v>123405824.00999999</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row>
    <row r="17" spans="1:61" s="28" customFormat="1" ht="15" customHeight="1" x14ac:dyDescent="0.2">
      <c r="A17" s="22"/>
      <c r="B17" s="23"/>
      <c r="C17" s="24" t="s">
        <v>19</v>
      </c>
      <c r="D17" s="25"/>
      <c r="E17" s="29">
        <v>2500</v>
      </c>
      <c r="F17" s="16">
        <f t="shared" si="0"/>
        <v>123403324.00999999</v>
      </c>
      <c r="G17" s="27"/>
      <c r="H17" s="27"/>
      <c r="I17" s="27"/>
      <c r="J17" s="27"/>
      <c r="K17" s="27"/>
      <c r="L17" s="31"/>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row>
    <row r="18" spans="1:61" s="28" customFormat="1" ht="15" customHeight="1" x14ac:dyDescent="0.2">
      <c r="A18" s="22"/>
      <c r="B18" s="23"/>
      <c r="C18" s="24" t="s">
        <v>20</v>
      </c>
      <c r="D18" s="25"/>
      <c r="E18" s="29">
        <v>175</v>
      </c>
      <c r="F18" s="16">
        <f t="shared" si="0"/>
        <v>123403149.00999999</v>
      </c>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row>
    <row r="19" spans="1:61" s="28" customFormat="1" ht="15" customHeight="1" x14ac:dyDescent="0.2">
      <c r="A19" s="22"/>
      <c r="B19" s="23"/>
      <c r="C19" s="24" t="s">
        <v>21</v>
      </c>
      <c r="D19" s="25"/>
      <c r="E19" s="29">
        <v>2800</v>
      </c>
      <c r="F19" s="16">
        <f t="shared" si="0"/>
        <v>123400349.00999999</v>
      </c>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row>
    <row r="20" spans="1:61" s="28" customFormat="1" ht="15" customHeight="1" x14ac:dyDescent="0.2">
      <c r="A20" s="22"/>
      <c r="B20" s="23"/>
      <c r="C20" s="30" t="s">
        <v>22</v>
      </c>
      <c r="D20" s="25"/>
      <c r="E20" s="29">
        <v>300</v>
      </c>
      <c r="F20" s="16">
        <f t="shared" si="0"/>
        <v>123400049.00999999</v>
      </c>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row>
    <row r="21" spans="1:61" s="28" customFormat="1" ht="15" customHeight="1" x14ac:dyDescent="0.2">
      <c r="A21" s="22"/>
      <c r="B21" s="23"/>
      <c r="C21" s="30" t="s">
        <v>23</v>
      </c>
      <c r="D21" s="25"/>
      <c r="E21" s="29">
        <v>0.03</v>
      </c>
      <c r="F21" s="16">
        <f t="shared" si="0"/>
        <v>123400048.97999999</v>
      </c>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row>
    <row r="22" spans="1:61" s="28" customFormat="1" ht="15" customHeight="1" x14ac:dyDescent="0.2">
      <c r="A22" s="22"/>
      <c r="B22" s="23"/>
      <c r="C22" s="30" t="s">
        <v>24</v>
      </c>
      <c r="D22" s="25"/>
      <c r="E22" s="29">
        <v>435.75</v>
      </c>
      <c r="F22" s="16">
        <f t="shared" si="0"/>
        <v>123399613.22999999</v>
      </c>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row r="23" spans="1:61" s="28" customFormat="1" ht="15" customHeight="1" x14ac:dyDescent="0.2">
      <c r="A23" s="22"/>
      <c r="B23" s="23"/>
      <c r="C23" s="30" t="s">
        <v>25</v>
      </c>
      <c r="D23" s="25"/>
      <c r="E23" s="29">
        <v>1980</v>
      </c>
      <c r="F23" s="16">
        <f t="shared" si="0"/>
        <v>123397633.22999999</v>
      </c>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row r="24" spans="1:61" s="28" customFormat="1" ht="17.25" customHeight="1" x14ac:dyDescent="0.2">
      <c r="A24" s="22"/>
      <c r="B24" s="23"/>
      <c r="C24" s="30" t="s">
        <v>26</v>
      </c>
      <c r="D24" s="25"/>
      <c r="E24" s="32">
        <v>16800</v>
      </c>
      <c r="F24" s="16">
        <f t="shared" si="0"/>
        <v>123380833.22999999</v>
      </c>
      <c r="G24" s="27"/>
      <c r="H24" s="27"/>
      <c r="I24" s="27"/>
      <c r="J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row>
    <row r="25" spans="1:61" s="28" customFormat="1" ht="17.25" customHeight="1" x14ac:dyDescent="0.2">
      <c r="A25" s="33"/>
      <c r="B25" s="34"/>
      <c r="C25" s="30" t="s">
        <v>27</v>
      </c>
      <c r="D25" s="35"/>
      <c r="E25" s="36">
        <v>16800</v>
      </c>
      <c r="F25" s="16">
        <f t="shared" si="0"/>
        <v>123364033.22999999</v>
      </c>
      <c r="G25" s="27"/>
      <c r="H25" s="27"/>
      <c r="I25" s="27"/>
      <c r="J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row>
    <row r="26" spans="1:61" s="44" customFormat="1" ht="20.25" customHeight="1" x14ac:dyDescent="0.2">
      <c r="A26" s="37">
        <v>44775</v>
      </c>
      <c r="B26" s="38">
        <v>63151</v>
      </c>
      <c r="C26" s="39" t="s">
        <v>28</v>
      </c>
      <c r="D26" s="40"/>
      <c r="E26" s="41">
        <v>0</v>
      </c>
      <c r="F26" s="16">
        <f t="shared" si="0"/>
        <v>123364033.22999999</v>
      </c>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3"/>
    </row>
    <row r="27" spans="1:61" s="42" customFormat="1" ht="30" customHeight="1" x14ac:dyDescent="0.2">
      <c r="A27" s="37">
        <v>44775</v>
      </c>
      <c r="B27" s="38">
        <v>63152</v>
      </c>
      <c r="C27" s="39" t="s">
        <v>29</v>
      </c>
      <c r="D27" s="45"/>
      <c r="E27" s="41">
        <v>202288.36</v>
      </c>
      <c r="F27" s="16">
        <f t="shared" si="0"/>
        <v>123161744.86999999</v>
      </c>
    </row>
    <row r="28" spans="1:61" s="42" customFormat="1" ht="51.75" customHeight="1" x14ac:dyDescent="0.2">
      <c r="A28" s="37">
        <v>44775</v>
      </c>
      <c r="B28" s="38">
        <v>63153</v>
      </c>
      <c r="C28" s="39" t="s">
        <v>30</v>
      </c>
      <c r="D28" s="46"/>
      <c r="E28" s="41">
        <v>520709.78</v>
      </c>
      <c r="F28" s="16">
        <f t="shared" si="0"/>
        <v>122641035.08999999</v>
      </c>
      <c r="M28" s="47"/>
    </row>
    <row r="29" spans="1:61" s="42" customFormat="1" ht="27.75" customHeight="1" x14ac:dyDescent="0.2">
      <c r="A29" s="37">
        <v>44776</v>
      </c>
      <c r="B29" s="38">
        <v>63154</v>
      </c>
      <c r="C29" s="39" t="s">
        <v>31</v>
      </c>
      <c r="D29" s="46"/>
      <c r="E29" s="41">
        <v>134536.68</v>
      </c>
      <c r="F29" s="16">
        <f t="shared" si="0"/>
        <v>122506498.40999998</v>
      </c>
    </row>
    <row r="30" spans="1:61" s="42" customFormat="1" ht="33.75" customHeight="1" x14ac:dyDescent="0.2">
      <c r="A30" s="37">
        <v>44776</v>
      </c>
      <c r="B30" s="38">
        <v>63155</v>
      </c>
      <c r="C30" s="39" t="s">
        <v>32</v>
      </c>
      <c r="D30" s="46"/>
      <c r="E30" s="41">
        <v>55523.34</v>
      </c>
      <c r="F30" s="16">
        <f t="shared" si="0"/>
        <v>122450975.06999998</v>
      </c>
    </row>
    <row r="31" spans="1:61" s="42" customFormat="1" ht="21" customHeight="1" x14ac:dyDescent="0.2">
      <c r="A31" s="37">
        <v>44777</v>
      </c>
      <c r="B31" s="38">
        <v>63156</v>
      </c>
      <c r="C31" s="39" t="s">
        <v>28</v>
      </c>
      <c r="D31" s="46"/>
      <c r="E31" s="41">
        <v>0</v>
      </c>
      <c r="F31" s="16">
        <f t="shared" si="0"/>
        <v>122450975.06999998</v>
      </c>
    </row>
    <row r="32" spans="1:61" s="42" customFormat="1" ht="41.25" customHeight="1" x14ac:dyDescent="0.2">
      <c r="A32" s="37">
        <v>44777</v>
      </c>
      <c r="B32" s="38">
        <v>63157</v>
      </c>
      <c r="C32" s="39" t="s">
        <v>33</v>
      </c>
      <c r="D32" s="46"/>
      <c r="E32" s="41">
        <v>15038</v>
      </c>
      <c r="F32" s="16">
        <f t="shared" si="0"/>
        <v>122435937.06999998</v>
      </c>
    </row>
    <row r="33" spans="1:6" s="42" customFormat="1" ht="32.25" customHeight="1" x14ac:dyDescent="0.2">
      <c r="A33" s="37">
        <v>44777</v>
      </c>
      <c r="B33" s="38">
        <v>63158</v>
      </c>
      <c r="C33" s="39" t="s">
        <v>34</v>
      </c>
      <c r="D33" s="46"/>
      <c r="E33" s="41">
        <v>12676</v>
      </c>
      <c r="F33" s="16">
        <f t="shared" si="0"/>
        <v>122423261.06999998</v>
      </c>
    </row>
    <row r="34" spans="1:6" s="42" customFormat="1" ht="33.75" customHeight="1" x14ac:dyDescent="0.2">
      <c r="A34" s="37">
        <v>44777</v>
      </c>
      <c r="B34" s="38">
        <v>63159</v>
      </c>
      <c r="C34" s="39" t="s">
        <v>35</v>
      </c>
      <c r="D34" s="46"/>
      <c r="E34" s="41">
        <v>11802.7</v>
      </c>
      <c r="F34" s="16">
        <f t="shared" si="0"/>
        <v>122411458.36999997</v>
      </c>
    </row>
    <row r="35" spans="1:6" s="42" customFormat="1" ht="33" customHeight="1" x14ac:dyDescent="0.2">
      <c r="A35" s="37">
        <v>44777</v>
      </c>
      <c r="B35" s="38">
        <v>63160</v>
      </c>
      <c r="C35" s="39" t="s">
        <v>36</v>
      </c>
      <c r="D35" s="46"/>
      <c r="E35" s="41">
        <v>2335.2199999999998</v>
      </c>
      <c r="F35" s="16">
        <f t="shared" si="0"/>
        <v>122409123.14999998</v>
      </c>
    </row>
    <row r="36" spans="1:6" s="42" customFormat="1" ht="33" customHeight="1" x14ac:dyDescent="0.2">
      <c r="A36" s="37">
        <v>44778</v>
      </c>
      <c r="B36" s="38">
        <v>63161</v>
      </c>
      <c r="C36" s="39" t="s">
        <v>37</v>
      </c>
      <c r="D36" s="46"/>
      <c r="E36" s="41">
        <v>89350.37</v>
      </c>
      <c r="F36" s="16">
        <f t="shared" si="0"/>
        <v>122319772.77999997</v>
      </c>
    </row>
    <row r="37" spans="1:6" s="42" customFormat="1" ht="32.25" customHeight="1" x14ac:dyDescent="0.2">
      <c r="A37" s="37">
        <v>44778</v>
      </c>
      <c r="B37" s="38">
        <v>63162</v>
      </c>
      <c r="C37" s="39" t="s">
        <v>38</v>
      </c>
      <c r="D37" s="46"/>
      <c r="E37" s="41">
        <v>54176.23</v>
      </c>
      <c r="F37" s="16">
        <f t="shared" si="0"/>
        <v>122265596.54999997</v>
      </c>
    </row>
    <row r="38" spans="1:6" s="42" customFormat="1" ht="36" customHeight="1" x14ac:dyDescent="0.2">
      <c r="A38" s="37">
        <v>44778</v>
      </c>
      <c r="B38" s="38">
        <v>63163</v>
      </c>
      <c r="C38" s="39" t="s">
        <v>39</v>
      </c>
      <c r="D38" s="46"/>
      <c r="E38" s="41">
        <v>297916.2</v>
      </c>
      <c r="F38" s="16">
        <f t="shared" si="0"/>
        <v>121967680.34999996</v>
      </c>
    </row>
    <row r="39" spans="1:6" s="42" customFormat="1" ht="22.5" customHeight="1" x14ac:dyDescent="0.2">
      <c r="A39" s="37">
        <v>44778</v>
      </c>
      <c r="B39" s="38">
        <v>63164</v>
      </c>
      <c r="C39" s="39" t="s">
        <v>28</v>
      </c>
      <c r="D39" s="46"/>
      <c r="E39" s="41">
        <v>0</v>
      </c>
      <c r="F39" s="16">
        <f t="shared" si="0"/>
        <v>121967680.34999996</v>
      </c>
    </row>
    <row r="40" spans="1:6" s="42" customFormat="1" ht="19.5" customHeight="1" x14ac:dyDescent="0.2">
      <c r="A40" s="37">
        <v>44778</v>
      </c>
      <c r="B40" s="38">
        <v>63165</v>
      </c>
      <c r="C40" s="39" t="s">
        <v>28</v>
      </c>
      <c r="D40" s="46"/>
      <c r="E40" s="41">
        <v>0</v>
      </c>
      <c r="F40" s="16">
        <f t="shared" si="0"/>
        <v>121967680.34999996</v>
      </c>
    </row>
    <row r="41" spans="1:6" s="42" customFormat="1" ht="50.25" customHeight="1" x14ac:dyDescent="0.2">
      <c r="A41" s="37">
        <v>44778</v>
      </c>
      <c r="B41" s="38">
        <v>63166</v>
      </c>
      <c r="C41" s="39" t="s">
        <v>40</v>
      </c>
      <c r="D41" s="46"/>
      <c r="E41" s="41">
        <v>21600</v>
      </c>
      <c r="F41" s="16">
        <f t="shared" si="0"/>
        <v>121946080.34999996</v>
      </c>
    </row>
    <row r="42" spans="1:6" s="42" customFormat="1" ht="43.5" customHeight="1" x14ac:dyDescent="0.2">
      <c r="A42" s="37">
        <v>44778</v>
      </c>
      <c r="B42" s="38">
        <v>63167</v>
      </c>
      <c r="C42" s="39" t="s">
        <v>41</v>
      </c>
      <c r="D42" s="46"/>
      <c r="E42" s="41">
        <v>9000</v>
      </c>
      <c r="F42" s="16">
        <f t="shared" si="0"/>
        <v>121937080.34999996</v>
      </c>
    </row>
    <row r="43" spans="1:6" s="42" customFormat="1" ht="42" customHeight="1" x14ac:dyDescent="0.2">
      <c r="A43" s="37">
        <v>44778</v>
      </c>
      <c r="B43" s="38">
        <v>63168</v>
      </c>
      <c r="C43" s="39" t="s">
        <v>42</v>
      </c>
      <c r="D43" s="46"/>
      <c r="E43" s="41">
        <v>8910</v>
      </c>
      <c r="F43" s="16">
        <f t="shared" si="0"/>
        <v>121928170.34999996</v>
      </c>
    </row>
    <row r="44" spans="1:6" s="42" customFormat="1" ht="41.25" customHeight="1" x14ac:dyDescent="0.2">
      <c r="A44" s="37">
        <v>44778</v>
      </c>
      <c r="B44" s="38">
        <v>63169</v>
      </c>
      <c r="C44" s="39" t="s">
        <v>43</v>
      </c>
      <c r="D44" s="46"/>
      <c r="E44" s="41">
        <v>27000</v>
      </c>
      <c r="F44" s="16">
        <f t="shared" si="0"/>
        <v>121901170.34999996</v>
      </c>
    </row>
    <row r="45" spans="1:6" s="42" customFormat="1" ht="52.5" customHeight="1" x14ac:dyDescent="0.2">
      <c r="A45" s="37">
        <v>44778</v>
      </c>
      <c r="B45" s="38" t="s">
        <v>44</v>
      </c>
      <c r="C45" s="39" t="s">
        <v>45</v>
      </c>
      <c r="D45" s="46"/>
      <c r="E45" s="41">
        <v>51975</v>
      </c>
      <c r="F45" s="16">
        <f t="shared" si="0"/>
        <v>121849195.34999996</v>
      </c>
    </row>
    <row r="46" spans="1:6" s="42" customFormat="1" ht="54" customHeight="1" x14ac:dyDescent="0.2">
      <c r="A46" s="37">
        <v>44778</v>
      </c>
      <c r="B46" s="38" t="s">
        <v>46</v>
      </c>
      <c r="C46" s="39" t="s">
        <v>47</v>
      </c>
      <c r="D46" s="46"/>
      <c r="E46" s="41">
        <v>44100</v>
      </c>
      <c r="F46" s="16">
        <f t="shared" si="0"/>
        <v>121805095.34999996</v>
      </c>
    </row>
    <row r="47" spans="1:6" s="42" customFormat="1" ht="55.5" customHeight="1" x14ac:dyDescent="0.2">
      <c r="A47" s="37">
        <v>44778</v>
      </c>
      <c r="B47" s="38" t="s">
        <v>48</v>
      </c>
      <c r="C47" s="39" t="s">
        <v>49</v>
      </c>
      <c r="D47" s="46"/>
      <c r="E47" s="41">
        <v>56160</v>
      </c>
      <c r="F47" s="16">
        <f t="shared" si="0"/>
        <v>121748935.34999996</v>
      </c>
    </row>
    <row r="48" spans="1:6" s="42" customFormat="1" ht="75" customHeight="1" x14ac:dyDescent="0.2">
      <c r="A48" s="37">
        <v>44778</v>
      </c>
      <c r="B48" s="38" t="s">
        <v>50</v>
      </c>
      <c r="C48" s="39" t="s">
        <v>51</v>
      </c>
      <c r="D48" s="46"/>
      <c r="E48" s="41">
        <v>20435.599999999999</v>
      </c>
      <c r="F48" s="16">
        <f t="shared" si="0"/>
        <v>121728499.74999997</v>
      </c>
    </row>
    <row r="49" spans="1:6" s="42" customFormat="1" ht="41.25" customHeight="1" x14ac:dyDescent="0.2">
      <c r="A49" s="37">
        <v>44778</v>
      </c>
      <c r="B49" s="38" t="s">
        <v>52</v>
      </c>
      <c r="C49" s="39" t="s">
        <v>53</v>
      </c>
      <c r="D49" s="46"/>
      <c r="E49" s="41">
        <v>5940</v>
      </c>
      <c r="F49" s="16">
        <f t="shared" si="0"/>
        <v>121722559.74999997</v>
      </c>
    </row>
    <row r="50" spans="1:6" s="42" customFormat="1" ht="36" customHeight="1" x14ac:dyDescent="0.2">
      <c r="A50" s="37">
        <v>44778</v>
      </c>
      <c r="B50" s="38" t="s">
        <v>54</v>
      </c>
      <c r="C50" s="39" t="s">
        <v>55</v>
      </c>
      <c r="D50" s="46"/>
      <c r="E50" s="41">
        <v>5400</v>
      </c>
      <c r="F50" s="16">
        <f t="shared" si="0"/>
        <v>121717159.74999997</v>
      </c>
    </row>
    <row r="51" spans="1:6" s="42" customFormat="1" ht="45" customHeight="1" x14ac:dyDescent="0.2">
      <c r="A51" s="37">
        <v>44778</v>
      </c>
      <c r="B51" s="38" t="s">
        <v>56</v>
      </c>
      <c r="C51" s="39" t="s">
        <v>57</v>
      </c>
      <c r="D51" s="48"/>
      <c r="E51" s="41">
        <v>15300</v>
      </c>
      <c r="F51" s="16">
        <f t="shared" si="0"/>
        <v>121701859.74999997</v>
      </c>
    </row>
    <row r="52" spans="1:6" s="42" customFormat="1" ht="62.25" customHeight="1" x14ac:dyDescent="0.2">
      <c r="A52" s="37">
        <v>44781</v>
      </c>
      <c r="B52" s="38">
        <v>63170</v>
      </c>
      <c r="C52" s="39" t="s">
        <v>58</v>
      </c>
      <c r="D52" s="46"/>
      <c r="E52" s="41">
        <v>58883.25</v>
      </c>
      <c r="F52" s="16">
        <f t="shared" si="0"/>
        <v>121642976.49999997</v>
      </c>
    </row>
    <row r="53" spans="1:6" s="42" customFormat="1" ht="44.25" customHeight="1" x14ac:dyDescent="0.2">
      <c r="A53" s="37">
        <v>44781</v>
      </c>
      <c r="B53" s="38">
        <v>63171</v>
      </c>
      <c r="C53" s="39" t="s">
        <v>59</v>
      </c>
      <c r="D53" s="46"/>
      <c r="E53" s="41">
        <v>454317.6</v>
      </c>
      <c r="F53" s="16">
        <f t="shared" si="0"/>
        <v>121188658.89999998</v>
      </c>
    </row>
    <row r="54" spans="1:6" s="42" customFormat="1" ht="66" customHeight="1" x14ac:dyDescent="0.2">
      <c r="A54" s="37">
        <v>44781</v>
      </c>
      <c r="B54" s="38">
        <v>63172</v>
      </c>
      <c r="C54" s="39" t="s">
        <v>60</v>
      </c>
      <c r="D54" s="46"/>
      <c r="E54" s="41">
        <v>51167.51</v>
      </c>
      <c r="F54" s="16">
        <f t="shared" si="0"/>
        <v>121137491.38999997</v>
      </c>
    </row>
    <row r="55" spans="1:6" s="42" customFormat="1" ht="35.25" customHeight="1" x14ac:dyDescent="0.2">
      <c r="A55" s="37">
        <v>44781</v>
      </c>
      <c r="B55" s="38">
        <v>63173</v>
      </c>
      <c r="C55" s="39" t="s">
        <v>61</v>
      </c>
      <c r="D55" s="46"/>
      <c r="E55" s="41">
        <v>299076.51</v>
      </c>
      <c r="F55" s="16">
        <f t="shared" si="0"/>
        <v>120838414.87999997</v>
      </c>
    </row>
    <row r="56" spans="1:6" s="42" customFormat="1" ht="49.5" customHeight="1" x14ac:dyDescent="0.2">
      <c r="A56" s="37">
        <v>44781</v>
      </c>
      <c r="B56" s="38">
        <v>63174</v>
      </c>
      <c r="C56" s="39" t="s">
        <v>62</v>
      </c>
      <c r="D56" s="46"/>
      <c r="E56" s="41">
        <v>15840</v>
      </c>
      <c r="F56" s="16">
        <f t="shared" si="0"/>
        <v>120822574.87999997</v>
      </c>
    </row>
    <row r="57" spans="1:6" s="42" customFormat="1" ht="40.5" customHeight="1" x14ac:dyDescent="0.2">
      <c r="A57" s="37">
        <v>44781</v>
      </c>
      <c r="B57" s="38">
        <v>63175</v>
      </c>
      <c r="C57" s="39" t="s">
        <v>63</v>
      </c>
      <c r="D57" s="46"/>
      <c r="E57" s="41">
        <v>3600</v>
      </c>
      <c r="F57" s="16">
        <f t="shared" si="0"/>
        <v>120818974.87999997</v>
      </c>
    </row>
    <row r="58" spans="1:6" s="42" customFormat="1" ht="41.25" customHeight="1" x14ac:dyDescent="0.2">
      <c r="A58" s="37">
        <v>44781</v>
      </c>
      <c r="B58" s="38">
        <v>63176</v>
      </c>
      <c r="C58" s="39" t="s">
        <v>64</v>
      </c>
      <c r="D58" s="46"/>
      <c r="E58" s="41">
        <v>53100</v>
      </c>
      <c r="F58" s="16">
        <f t="shared" si="0"/>
        <v>120765874.87999997</v>
      </c>
    </row>
    <row r="59" spans="1:6" s="42" customFormat="1" ht="38.25" customHeight="1" x14ac:dyDescent="0.2">
      <c r="A59" s="37">
        <v>44781</v>
      </c>
      <c r="B59" s="38">
        <v>63177</v>
      </c>
      <c r="C59" s="39" t="s">
        <v>65</v>
      </c>
      <c r="D59" s="46"/>
      <c r="E59" s="41">
        <v>18000</v>
      </c>
      <c r="F59" s="16">
        <f t="shared" si="0"/>
        <v>120747874.87999997</v>
      </c>
    </row>
    <row r="60" spans="1:6" s="42" customFormat="1" ht="31.5" customHeight="1" x14ac:dyDescent="0.2">
      <c r="A60" s="37">
        <v>44781</v>
      </c>
      <c r="B60" s="38">
        <v>63178</v>
      </c>
      <c r="C60" s="39" t="s">
        <v>66</v>
      </c>
      <c r="D60" s="46"/>
      <c r="E60" s="41">
        <v>1790</v>
      </c>
      <c r="F60" s="16">
        <f t="shared" si="0"/>
        <v>120746084.87999997</v>
      </c>
    </row>
    <row r="61" spans="1:6" s="42" customFormat="1" ht="30.75" customHeight="1" x14ac:dyDescent="0.2">
      <c r="A61" s="37">
        <v>44781</v>
      </c>
      <c r="B61" s="38">
        <v>63179</v>
      </c>
      <c r="C61" s="39" t="s">
        <v>67</v>
      </c>
      <c r="D61" s="46"/>
      <c r="E61" s="41">
        <v>16650</v>
      </c>
      <c r="F61" s="16">
        <f t="shared" si="0"/>
        <v>120729434.87999997</v>
      </c>
    </row>
    <row r="62" spans="1:6" s="42" customFormat="1" ht="34.5" customHeight="1" x14ac:dyDescent="0.2">
      <c r="A62" s="37">
        <v>44781</v>
      </c>
      <c r="B62" s="38" t="s">
        <v>68</v>
      </c>
      <c r="C62" s="39" t="s">
        <v>69</v>
      </c>
      <c r="D62" s="46"/>
      <c r="E62" s="41">
        <v>1800</v>
      </c>
      <c r="F62" s="16">
        <f t="shared" si="0"/>
        <v>120727634.87999997</v>
      </c>
    </row>
    <row r="63" spans="1:6" s="42" customFormat="1" ht="39.75" customHeight="1" x14ac:dyDescent="0.2">
      <c r="A63" s="37">
        <v>44781</v>
      </c>
      <c r="B63" s="38" t="s">
        <v>70</v>
      </c>
      <c r="C63" s="39" t="s">
        <v>71</v>
      </c>
      <c r="D63" s="46"/>
      <c r="E63" s="41">
        <v>20070</v>
      </c>
      <c r="F63" s="16">
        <f t="shared" si="0"/>
        <v>120707564.87999997</v>
      </c>
    </row>
    <row r="64" spans="1:6" s="42" customFormat="1" ht="42" customHeight="1" x14ac:dyDescent="0.2">
      <c r="A64" s="37">
        <v>44782</v>
      </c>
      <c r="B64" s="38">
        <v>63180</v>
      </c>
      <c r="C64" s="39" t="s">
        <v>72</v>
      </c>
      <c r="D64" s="46"/>
      <c r="E64" s="41">
        <v>880370.32</v>
      </c>
      <c r="F64" s="16">
        <f t="shared" si="0"/>
        <v>119827194.55999997</v>
      </c>
    </row>
    <row r="65" spans="1:6" s="42" customFormat="1" ht="41.25" customHeight="1" x14ac:dyDescent="0.2">
      <c r="A65" s="37">
        <v>44782</v>
      </c>
      <c r="B65" s="38">
        <v>63181</v>
      </c>
      <c r="C65" s="39" t="s">
        <v>73</v>
      </c>
      <c r="D65" s="46"/>
      <c r="E65" s="41">
        <v>11979</v>
      </c>
      <c r="F65" s="16">
        <f t="shared" si="0"/>
        <v>119815215.55999997</v>
      </c>
    </row>
    <row r="66" spans="1:6" s="42" customFormat="1" ht="42.75" customHeight="1" x14ac:dyDescent="0.2">
      <c r="A66" s="37">
        <v>44782</v>
      </c>
      <c r="B66" s="38">
        <v>63182</v>
      </c>
      <c r="C66" s="39" t="s">
        <v>74</v>
      </c>
      <c r="D66" s="40"/>
      <c r="E66" s="41">
        <v>16200</v>
      </c>
      <c r="F66" s="16">
        <f t="shared" si="0"/>
        <v>119799015.55999997</v>
      </c>
    </row>
    <row r="67" spans="1:6" s="42" customFormat="1" ht="48" customHeight="1" x14ac:dyDescent="0.2">
      <c r="A67" s="37">
        <v>44782</v>
      </c>
      <c r="B67" s="38">
        <v>63183</v>
      </c>
      <c r="C67" s="39" t="s">
        <v>75</v>
      </c>
      <c r="D67" s="46"/>
      <c r="E67" s="41">
        <v>14850</v>
      </c>
      <c r="F67" s="16">
        <f t="shared" si="0"/>
        <v>119784165.55999997</v>
      </c>
    </row>
    <row r="68" spans="1:6" s="42" customFormat="1" ht="38.25" customHeight="1" x14ac:dyDescent="0.2">
      <c r="A68" s="37">
        <v>44782</v>
      </c>
      <c r="B68" s="38">
        <v>63184</v>
      </c>
      <c r="C68" s="39" t="s">
        <v>76</v>
      </c>
      <c r="D68" s="46"/>
      <c r="E68" s="41">
        <v>7200</v>
      </c>
      <c r="F68" s="16">
        <f t="shared" si="0"/>
        <v>119776965.55999997</v>
      </c>
    </row>
    <row r="69" spans="1:6" s="42" customFormat="1" ht="45" customHeight="1" x14ac:dyDescent="0.2">
      <c r="A69" s="37">
        <v>44782</v>
      </c>
      <c r="B69" s="38">
        <v>63185</v>
      </c>
      <c r="C69" s="39" t="s">
        <v>77</v>
      </c>
      <c r="D69" s="46"/>
      <c r="E69" s="41">
        <v>7236</v>
      </c>
      <c r="F69" s="16">
        <f t="shared" si="0"/>
        <v>119769729.55999997</v>
      </c>
    </row>
    <row r="70" spans="1:6" s="42" customFormat="1" ht="38.25" customHeight="1" x14ac:dyDescent="0.2">
      <c r="A70" s="37">
        <v>44782</v>
      </c>
      <c r="B70" s="38">
        <v>63186</v>
      </c>
      <c r="C70" s="39" t="s">
        <v>78</v>
      </c>
      <c r="D70" s="46"/>
      <c r="E70" s="41">
        <v>20700</v>
      </c>
      <c r="F70" s="16">
        <f t="shared" si="0"/>
        <v>119749029.55999997</v>
      </c>
    </row>
    <row r="71" spans="1:6" s="42" customFormat="1" ht="62.25" customHeight="1" x14ac:dyDescent="0.2">
      <c r="A71" s="37">
        <v>44782</v>
      </c>
      <c r="B71" s="38">
        <v>63187</v>
      </c>
      <c r="C71" s="39" t="s">
        <v>79</v>
      </c>
      <c r="D71" s="46"/>
      <c r="E71" s="41">
        <v>10274.68</v>
      </c>
      <c r="F71" s="16">
        <f t="shared" si="0"/>
        <v>119738754.87999997</v>
      </c>
    </row>
    <row r="72" spans="1:6" s="42" customFormat="1" ht="60.75" customHeight="1" x14ac:dyDescent="0.2">
      <c r="A72" s="37">
        <v>44782</v>
      </c>
      <c r="B72" s="38">
        <v>63188</v>
      </c>
      <c r="C72" s="39" t="s">
        <v>80</v>
      </c>
      <c r="D72" s="46"/>
      <c r="E72" s="41">
        <v>12798.69</v>
      </c>
      <c r="F72" s="16">
        <f t="shared" si="0"/>
        <v>119725956.18999997</v>
      </c>
    </row>
    <row r="73" spans="1:6" s="42" customFormat="1" ht="52.5" customHeight="1" x14ac:dyDescent="0.2">
      <c r="A73" s="37">
        <v>44782</v>
      </c>
      <c r="B73" s="38">
        <v>63189</v>
      </c>
      <c r="C73" s="39" t="s">
        <v>81</v>
      </c>
      <c r="D73" s="46"/>
      <c r="E73" s="41">
        <v>42275</v>
      </c>
      <c r="F73" s="16">
        <f t="shared" si="0"/>
        <v>119683681.18999997</v>
      </c>
    </row>
    <row r="74" spans="1:6" s="42" customFormat="1" ht="37.5" customHeight="1" x14ac:dyDescent="0.2">
      <c r="A74" s="37">
        <v>44782</v>
      </c>
      <c r="B74" s="38">
        <v>63190</v>
      </c>
      <c r="C74" s="39" t="s">
        <v>82</v>
      </c>
      <c r="D74" s="46"/>
      <c r="E74" s="41">
        <v>5400</v>
      </c>
      <c r="F74" s="16">
        <f t="shared" si="0"/>
        <v>119678281.18999997</v>
      </c>
    </row>
    <row r="75" spans="1:6" s="42" customFormat="1" ht="44.25" customHeight="1" x14ac:dyDescent="0.2">
      <c r="A75" s="37">
        <v>44782</v>
      </c>
      <c r="B75" s="38" t="s">
        <v>83</v>
      </c>
      <c r="C75" s="39" t="s">
        <v>84</v>
      </c>
      <c r="D75" s="46"/>
      <c r="E75" s="41">
        <v>25200</v>
      </c>
      <c r="F75" s="16">
        <f t="shared" si="0"/>
        <v>119653081.18999997</v>
      </c>
    </row>
    <row r="76" spans="1:6" s="42" customFormat="1" ht="53.25" customHeight="1" x14ac:dyDescent="0.2">
      <c r="A76" s="37">
        <v>44782</v>
      </c>
      <c r="B76" s="38" t="s">
        <v>85</v>
      </c>
      <c r="C76" s="39" t="s">
        <v>86</v>
      </c>
      <c r="D76" s="46"/>
      <c r="E76" s="41">
        <v>18000</v>
      </c>
      <c r="F76" s="16">
        <f t="shared" si="0"/>
        <v>119635081.18999997</v>
      </c>
    </row>
    <row r="77" spans="1:6" s="42" customFormat="1" ht="42" customHeight="1" x14ac:dyDescent="0.2">
      <c r="A77" s="37">
        <v>44782</v>
      </c>
      <c r="B77" s="38" t="s">
        <v>87</v>
      </c>
      <c r="C77" s="39" t="s">
        <v>88</v>
      </c>
      <c r="D77" s="46"/>
      <c r="E77" s="41">
        <v>9000</v>
      </c>
      <c r="F77" s="16">
        <f t="shared" si="0"/>
        <v>119626081.18999997</v>
      </c>
    </row>
    <row r="78" spans="1:6" s="42" customFormat="1" ht="31.5" customHeight="1" x14ac:dyDescent="0.2">
      <c r="A78" s="37">
        <v>44783</v>
      </c>
      <c r="B78" s="38">
        <v>63191</v>
      </c>
      <c r="C78" s="39" t="s">
        <v>89</v>
      </c>
      <c r="D78" s="46"/>
      <c r="E78" s="41">
        <v>5430</v>
      </c>
      <c r="F78" s="16">
        <f t="shared" ref="F78:F141" si="1">F77-E78</f>
        <v>119620651.18999997</v>
      </c>
    </row>
    <row r="79" spans="1:6" s="42" customFormat="1" ht="40.5" customHeight="1" x14ac:dyDescent="0.2">
      <c r="A79" s="37">
        <v>44783</v>
      </c>
      <c r="B79" s="38">
        <v>63192</v>
      </c>
      <c r="C79" s="39" t="s">
        <v>90</v>
      </c>
      <c r="D79" s="46"/>
      <c r="E79" s="41">
        <v>11930</v>
      </c>
      <c r="F79" s="16">
        <f t="shared" si="1"/>
        <v>119608721.18999997</v>
      </c>
    </row>
    <row r="80" spans="1:6" s="42" customFormat="1" ht="50.25" customHeight="1" x14ac:dyDescent="0.2">
      <c r="A80" s="37">
        <v>44783</v>
      </c>
      <c r="B80" s="38" t="s">
        <v>91</v>
      </c>
      <c r="C80" s="39" t="s">
        <v>92</v>
      </c>
      <c r="D80" s="46"/>
      <c r="E80" s="41">
        <v>18450</v>
      </c>
      <c r="F80" s="16">
        <f t="shared" si="1"/>
        <v>119590271.18999997</v>
      </c>
    </row>
    <row r="81" spans="1:6" s="42" customFormat="1" ht="56.25" customHeight="1" x14ac:dyDescent="0.2">
      <c r="A81" s="37">
        <v>44784</v>
      </c>
      <c r="B81" s="38">
        <v>63193</v>
      </c>
      <c r="C81" s="39" t="s">
        <v>93</v>
      </c>
      <c r="D81" s="46"/>
      <c r="E81" s="41">
        <v>40500</v>
      </c>
      <c r="F81" s="16">
        <f t="shared" si="1"/>
        <v>119549771.18999997</v>
      </c>
    </row>
    <row r="82" spans="1:6" s="42" customFormat="1" ht="45.75" customHeight="1" x14ac:dyDescent="0.2">
      <c r="A82" s="37">
        <v>44784</v>
      </c>
      <c r="B82" s="38">
        <v>63194</v>
      </c>
      <c r="C82" s="39" t="s">
        <v>94</v>
      </c>
      <c r="D82" s="46"/>
      <c r="E82" s="41">
        <v>295488.15999999997</v>
      </c>
      <c r="F82" s="16">
        <f t="shared" si="1"/>
        <v>119254283.02999997</v>
      </c>
    </row>
    <row r="83" spans="1:6" s="42" customFormat="1" ht="29.25" customHeight="1" x14ac:dyDescent="0.2">
      <c r="A83" s="37">
        <v>44784</v>
      </c>
      <c r="B83" s="38">
        <v>63195</v>
      </c>
      <c r="C83" s="39" t="s">
        <v>95</v>
      </c>
      <c r="D83" s="46"/>
      <c r="E83" s="41">
        <v>209555.7</v>
      </c>
      <c r="F83" s="16">
        <f t="shared" si="1"/>
        <v>119044727.32999997</v>
      </c>
    </row>
    <row r="84" spans="1:6" s="42" customFormat="1" ht="34.5" customHeight="1" x14ac:dyDescent="0.2">
      <c r="A84" s="37">
        <v>44784</v>
      </c>
      <c r="B84" s="38">
        <v>63196</v>
      </c>
      <c r="C84" s="39" t="s">
        <v>96</v>
      </c>
      <c r="D84" s="46"/>
      <c r="E84" s="41">
        <v>7101</v>
      </c>
      <c r="F84" s="16">
        <f t="shared" si="1"/>
        <v>119037626.32999997</v>
      </c>
    </row>
    <row r="85" spans="1:6" s="42" customFormat="1" ht="37.5" customHeight="1" x14ac:dyDescent="0.2">
      <c r="A85" s="37">
        <v>44784</v>
      </c>
      <c r="B85" s="38">
        <v>63197</v>
      </c>
      <c r="C85" s="39" t="s">
        <v>97</v>
      </c>
      <c r="D85" s="46"/>
      <c r="E85" s="41">
        <v>9000</v>
      </c>
      <c r="F85" s="16">
        <f t="shared" si="1"/>
        <v>119028626.32999997</v>
      </c>
    </row>
    <row r="86" spans="1:6" s="42" customFormat="1" ht="36" customHeight="1" x14ac:dyDescent="0.2">
      <c r="A86" s="37">
        <v>44784</v>
      </c>
      <c r="B86" s="38">
        <v>63198</v>
      </c>
      <c r="C86" s="39" t="s">
        <v>98</v>
      </c>
      <c r="D86" s="46"/>
      <c r="E86" s="41">
        <v>5361</v>
      </c>
      <c r="F86" s="16">
        <f t="shared" si="1"/>
        <v>119023265.32999997</v>
      </c>
    </row>
    <row r="87" spans="1:6" s="42" customFormat="1" ht="33.75" customHeight="1" x14ac:dyDescent="0.2">
      <c r="A87" s="37">
        <v>44784</v>
      </c>
      <c r="B87" s="38" t="s">
        <v>99</v>
      </c>
      <c r="C87" s="39" t="s">
        <v>100</v>
      </c>
      <c r="D87" s="46"/>
      <c r="E87" s="41">
        <v>1644001</v>
      </c>
      <c r="F87" s="16">
        <f t="shared" si="1"/>
        <v>117379264.32999997</v>
      </c>
    </row>
    <row r="88" spans="1:6" s="42" customFormat="1" ht="31.5" customHeight="1" x14ac:dyDescent="0.2">
      <c r="A88" s="37">
        <v>44785</v>
      </c>
      <c r="B88" s="38">
        <v>63199</v>
      </c>
      <c r="C88" s="39" t="s">
        <v>101</v>
      </c>
      <c r="D88" s="46"/>
      <c r="E88" s="41">
        <v>89856</v>
      </c>
      <c r="F88" s="16">
        <f t="shared" si="1"/>
        <v>117289408.32999997</v>
      </c>
    </row>
    <row r="89" spans="1:6" s="42" customFormat="1" ht="50.25" customHeight="1" x14ac:dyDescent="0.2">
      <c r="A89" s="37">
        <v>44785</v>
      </c>
      <c r="B89" s="38">
        <v>63200</v>
      </c>
      <c r="C89" s="39" t="s">
        <v>102</v>
      </c>
      <c r="D89" s="46"/>
      <c r="E89" s="41">
        <v>59400</v>
      </c>
      <c r="F89" s="16">
        <f t="shared" si="1"/>
        <v>117230008.32999997</v>
      </c>
    </row>
    <row r="90" spans="1:6" s="42" customFormat="1" ht="33" customHeight="1" x14ac:dyDescent="0.2">
      <c r="A90" s="37">
        <v>44785</v>
      </c>
      <c r="B90" s="38">
        <v>63201</v>
      </c>
      <c r="C90" s="39" t="s">
        <v>103</v>
      </c>
      <c r="D90" s="46"/>
      <c r="E90" s="41">
        <v>7560</v>
      </c>
      <c r="F90" s="16">
        <f t="shared" si="1"/>
        <v>117222448.32999997</v>
      </c>
    </row>
    <row r="91" spans="1:6" s="42" customFormat="1" ht="35.25" customHeight="1" x14ac:dyDescent="0.2">
      <c r="A91" s="37">
        <v>44788</v>
      </c>
      <c r="B91" s="38">
        <v>63202</v>
      </c>
      <c r="C91" s="39" t="s">
        <v>104</v>
      </c>
      <c r="D91" s="46"/>
      <c r="E91" s="41">
        <v>175202.72</v>
      </c>
      <c r="F91" s="16">
        <f t="shared" si="1"/>
        <v>117047245.60999997</v>
      </c>
    </row>
    <row r="92" spans="1:6" s="42" customFormat="1" ht="31.5" customHeight="1" x14ac:dyDescent="0.2">
      <c r="A92" s="37">
        <v>44788</v>
      </c>
      <c r="B92" s="38">
        <v>63203</v>
      </c>
      <c r="C92" s="39" t="s">
        <v>105</v>
      </c>
      <c r="D92" s="46"/>
      <c r="E92" s="41">
        <v>238140</v>
      </c>
      <c r="F92" s="16">
        <f t="shared" si="1"/>
        <v>116809105.60999997</v>
      </c>
    </row>
    <row r="93" spans="1:6" s="42" customFormat="1" ht="45.75" customHeight="1" x14ac:dyDescent="0.2">
      <c r="A93" s="37">
        <v>44788</v>
      </c>
      <c r="B93" s="38">
        <v>63204</v>
      </c>
      <c r="C93" s="39" t="s">
        <v>106</v>
      </c>
      <c r="D93" s="46"/>
      <c r="E93" s="41">
        <v>1356444.74</v>
      </c>
      <c r="F93" s="16">
        <f t="shared" si="1"/>
        <v>115452660.86999997</v>
      </c>
    </row>
    <row r="94" spans="1:6" s="42" customFormat="1" ht="32.25" customHeight="1" x14ac:dyDescent="0.2">
      <c r="A94" s="37">
        <v>44788</v>
      </c>
      <c r="B94" s="38">
        <v>63205</v>
      </c>
      <c r="C94" s="39" t="s">
        <v>107</v>
      </c>
      <c r="D94" s="46"/>
      <c r="E94" s="41">
        <v>146149.79999999999</v>
      </c>
      <c r="F94" s="16">
        <f t="shared" si="1"/>
        <v>115306511.06999998</v>
      </c>
    </row>
    <row r="95" spans="1:6" s="42" customFormat="1" ht="36" customHeight="1" x14ac:dyDescent="0.2">
      <c r="A95" s="37">
        <v>44788</v>
      </c>
      <c r="B95" s="38">
        <v>63206</v>
      </c>
      <c r="C95" s="39" t="s">
        <v>108</v>
      </c>
      <c r="D95" s="46"/>
      <c r="E95" s="41">
        <v>10296.83</v>
      </c>
      <c r="F95" s="16">
        <f t="shared" si="1"/>
        <v>115296214.23999998</v>
      </c>
    </row>
    <row r="96" spans="1:6" s="42" customFormat="1" ht="50.25" customHeight="1" x14ac:dyDescent="0.2">
      <c r="A96" s="37">
        <v>44790</v>
      </c>
      <c r="B96" s="38" t="s">
        <v>109</v>
      </c>
      <c r="C96" s="39" t="s">
        <v>110</v>
      </c>
      <c r="D96" s="46"/>
      <c r="E96" s="49">
        <v>117681.74</v>
      </c>
      <c r="F96" s="16">
        <f t="shared" si="1"/>
        <v>115178532.49999999</v>
      </c>
    </row>
    <row r="97" spans="1:6" s="42" customFormat="1" ht="49.5" customHeight="1" x14ac:dyDescent="0.2">
      <c r="A97" s="37">
        <v>44790</v>
      </c>
      <c r="B97" s="38" t="s">
        <v>111</v>
      </c>
      <c r="C97" s="39" t="s">
        <v>112</v>
      </c>
      <c r="D97" s="46"/>
      <c r="E97" s="49">
        <v>2997.5</v>
      </c>
      <c r="F97" s="16">
        <f t="shared" si="1"/>
        <v>115175534.99999999</v>
      </c>
    </row>
    <row r="98" spans="1:6" s="42" customFormat="1" ht="71.25" customHeight="1" x14ac:dyDescent="0.2">
      <c r="A98" s="37">
        <v>44790</v>
      </c>
      <c r="B98" s="38" t="s">
        <v>113</v>
      </c>
      <c r="C98" s="39" t="s">
        <v>114</v>
      </c>
      <c r="D98" s="46"/>
      <c r="E98" s="49">
        <v>717738.64</v>
      </c>
      <c r="F98" s="16">
        <f t="shared" si="1"/>
        <v>114457796.35999998</v>
      </c>
    </row>
    <row r="99" spans="1:6" s="42" customFormat="1" ht="53.25" customHeight="1" x14ac:dyDescent="0.2">
      <c r="A99" s="37">
        <v>44790</v>
      </c>
      <c r="B99" s="38" t="s">
        <v>115</v>
      </c>
      <c r="C99" s="39" t="s">
        <v>116</v>
      </c>
      <c r="D99" s="46"/>
      <c r="E99" s="49">
        <v>6750</v>
      </c>
      <c r="F99" s="16">
        <f t="shared" si="1"/>
        <v>114451046.35999998</v>
      </c>
    </row>
    <row r="100" spans="1:6" s="42" customFormat="1" ht="40.5" customHeight="1" x14ac:dyDescent="0.2">
      <c r="A100" s="37">
        <v>44791</v>
      </c>
      <c r="B100" s="38" t="s">
        <v>117</v>
      </c>
      <c r="C100" s="39" t="s">
        <v>118</v>
      </c>
      <c r="D100" s="46"/>
      <c r="E100" s="49">
        <v>74194.33</v>
      </c>
      <c r="F100" s="16">
        <f t="shared" si="1"/>
        <v>114376852.02999999</v>
      </c>
    </row>
    <row r="101" spans="1:6" s="42" customFormat="1" ht="50.25" customHeight="1" x14ac:dyDescent="0.2">
      <c r="A101" s="37">
        <v>44791</v>
      </c>
      <c r="B101" s="38" t="s">
        <v>119</v>
      </c>
      <c r="C101" s="39" t="s">
        <v>120</v>
      </c>
      <c r="D101" s="46"/>
      <c r="E101" s="49">
        <v>239961.21</v>
      </c>
      <c r="F101" s="16">
        <f t="shared" si="1"/>
        <v>114136890.81999999</v>
      </c>
    </row>
    <row r="102" spans="1:6" s="42" customFormat="1" ht="52.5" customHeight="1" x14ac:dyDescent="0.2">
      <c r="A102" s="37">
        <v>44791</v>
      </c>
      <c r="B102" s="38" t="s">
        <v>121</v>
      </c>
      <c r="C102" s="39" t="s">
        <v>122</v>
      </c>
      <c r="D102" s="46"/>
      <c r="E102" s="49">
        <v>7110</v>
      </c>
      <c r="F102" s="16">
        <f t="shared" si="1"/>
        <v>114129780.81999999</v>
      </c>
    </row>
    <row r="103" spans="1:6" s="42" customFormat="1" ht="51" customHeight="1" x14ac:dyDescent="0.2">
      <c r="A103" s="37">
        <v>44791</v>
      </c>
      <c r="B103" s="38" t="s">
        <v>123</v>
      </c>
      <c r="C103" s="39" t="s">
        <v>124</v>
      </c>
      <c r="D103" s="46"/>
      <c r="E103" s="49">
        <v>4500</v>
      </c>
      <c r="F103" s="16">
        <f t="shared" si="1"/>
        <v>114125280.81999999</v>
      </c>
    </row>
    <row r="104" spans="1:6" s="42" customFormat="1" ht="51.75" customHeight="1" x14ac:dyDescent="0.2">
      <c r="A104" s="37">
        <v>44791</v>
      </c>
      <c r="B104" s="38" t="s">
        <v>125</v>
      </c>
      <c r="C104" s="39" t="s">
        <v>126</v>
      </c>
      <c r="D104" s="46"/>
      <c r="E104" s="49">
        <v>4500</v>
      </c>
      <c r="F104" s="16">
        <f t="shared" si="1"/>
        <v>114120780.81999999</v>
      </c>
    </row>
    <row r="105" spans="1:6" s="42" customFormat="1" ht="42" customHeight="1" x14ac:dyDescent="0.2">
      <c r="A105" s="37">
        <v>44791</v>
      </c>
      <c r="B105" s="38" t="s">
        <v>127</v>
      </c>
      <c r="C105" s="39" t="s">
        <v>128</v>
      </c>
      <c r="D105" s="46"/>
      <c r="E105" s="49">
        <v>346330.77</v>
      </c>
      <c r="F105" s="16">
        <f t="shared" si="1"/>
        <v>113774450.05</v>
      </c>
    </row>
    <row r="106" spans="1:6" s="42" customFormat="1" ht="38.25" customHeight="1" x14ac:dyDescent="0.2">
      <c r="A106" s="37">
        <v>44791</v>
      </c>
      <c r="B106" s="38" t="s">
        <v>129</v>
      </c>
      <c r="C106" s="39" t="s">
        <v>130</v>
      </c>
      <c r="D106" s="46"/>
      <c r="E106" s="41">
        <v>5850</v>
      </c>
      <c r="F106" s="16">
        <f t="shared" si="1"/>
        <v>113768600.05</v>
      </c>
    </row>
    <row r="107" spans="1:6" s="42" customFormat="1" ht="42" customHeight="1" x14ac:dyDescent="0.2">
      <c r="A107" s="37">
        <v>44791</v>
      </c>
      <c r="B107" s="38" t="s">
        <v>131</v>
      </c>
      <c r="C107" s="39" t="s">
        <v>132</v>
      </c>
      <c r="D107" s="46"/>
      <c r="E107" s="41">
        <v>5850</v>
      </c>
      <c r="F107" s="16">
        <f t="shared" si="1"/>
        <v>113762750.05</v>
      </c>
    </row>
    <row r="108" spans="1:6" s="42" customFormat="1" ht="47.25" customHeight="1" x14ac:dyDescent="0.2">
      <c r="A108" s="37">
        <v>44792</v>
      </c>
      <c r="B108" s="38" t="s">
        <v>133</v>
      </c>
      <c r="C108" s="39" t="s">
        <v>134</v>
      </c>
      <c r="D108" s="46"/>
      <c r="E108" s="41">
        <v>101642.75</v>
      </c>
      <c r="F108" s="16">
        <f t="shared" si="1"/>
        <v>113661107.3</v>
      </c>
    </row>
    <row r="109" spans="1:6" s="42" customFormat="1" ht="23.25" customHeight="1" x14ac:dyDescent="0.2">
      <c r="A109" s="37">
        <v>44792</v>
      </c>
      <c r="B109" s="38">
        <v>63217</v>
      </c>
      <c r="C109" s="39" t="s">
        <v>28</v>
      </c>
      <c r="D109" s="46"/>
      <c r="E109" s="41">
        <v>0</v>
      </c>
      <c r="F109" s="16">
        <f t="shared" si="1"/>
        <v>113661107.3</v>
      </c>
    </row>
    <row r="110" spans="1:6" s="42" customFormat="1" ht="59.25" customHeight="1" x14ac:dyDescent="0.2">
      <c r="A110" s="37">
        <v>44792</v>
      </c>
      <c r="B110" s="38" t="s">
        <v>135</v>
      </c>
      <c r="C110" s="39" t="s">
        <v>136</v>
      </c>
      <c r="D110" s="46"/>
      <c r="E110" s="41">
        <v>10800</v>
      </c>
      <c r="F110" s="16">
        <f t="shared" si="1"/>
        <v>113650307.3</v>
      </c>
    </row>
    <row r="111" spans="1:6" s="42" customFormat="1" ht="50.25" customHeight="1" x14ac:dyDescent="0.2">
      <c r="A111" s="37">
        <v>44792</v>
      </c>
      <c r="B111" s="38" t="s">
        <v>137</v>
      </c>
      <c r="C111" s="39" t="s">
        <v>138</v>
      </c>
      <c r="D111" s="46"/>
      <c r="E111" s="41">
        <v>15930</v>
      </c>
      <c r="F111" s="16">
        <f t="shared" si="1"/>
        <v>113634377.3</v>
      </c>
    </row>
    <row r="112" spans="1:6" s="42" customFormat="1" ht="50.25" customHeight="1" x14ac:dyDescent="0.2">
      <c r="A112" s="37">
        <v>44792</v>
      </c>
      <c r="B112" s="38" t="s">
        <v>139</v>
      </c>
      <c r="C112" s="39" t="s">
        <v>140</v>
      </c>
      <c r="D112" s="46"/>
      <c r="E112" s="41">
        <v>15930</v>
      </c>
      <c r="F112" s="16">
        <f t="shared" si="1"/>
        <v>113618447.3</v>
      </c>
    </row>
    <row r="113" spans="1:6" s="42" customFormat="1" ht="54" customHeight="1" x14ac:dyDescent="0.2">
      <c r="A113" s="37">
        <v>44792</v>
      </c>
      <c r="B113" s="38" t="s">
        <v>141</v>
      </c>
      <c r="C113" s="39" t="s">
        <v>142</v>
      </c>
      <c r="D113" s="46"/>
      <c r="E113" s="41">
        <v>9000</v>
      </c>
      <c r="F113" s="16">
        <f t="shared" si="1"/>
        <v>113609447.3</v>
      </c>
    </row>
    <row r="114" spans="1:6" s="42" customFormat="1" ht="57" customHeight="1" x14ac:dyDescent="0.2">
      <c r="A114" s="37">
        <v>44792</v>
      </c>
      <c r="B114" s="38" t="s">
        <v>143</v>
      </c>
      <c r="C114" s="39" t="s">
        <v>144</v>
      </c>
      <c r="D114" s="46"/>
      <c r="E114" s="41">
        <v>5400</v>
      </c>
      <c r="F114" s="16">
        <f t="shared" si="1"/>
        <v>113604047.3</v>
      </c>
    </row>
    <row r="115" spans="1:6" s="42" customFormat="1" ht="67.5" customHeight="1" x14ac:dyDescent="0.2">
      <c r="A115" s="37">
        <v>44792</v>
      </c>
      <c r="B115" s="38" t="s">
        <v>145</v>
      </c>
      <c r="C115" s="39" t="s">
        <v>146</v>
      </c>
      <c r="D115" s="46"/>
      <c r="E115" s="41">
        <v>25200</v>
      </c>
      <c r="F115" s="16">
        <f t="shared" si="1"/>
        <v>113578847.3</v>
      </c>
    </row>
    <row r="116" spans="1:6" s="42" customFormat="1" ht="54.75" customHeight="1" x14ac:dyDescent="0.2">
      <c r="A116" s="37">
        <v>44792</v>
      </c>
      <c r="B116" s="38" t="s">
        <v>147</v>
      </c>
      <c r="C116" s="39" t="s">
        <v>148</v>
      </c>
      <c r="D116" s="46"/>
      <c r="E116" s="41">
        <v>3510</v>
      </c>
      <c r="F116" s="16">
        <f t="shared" si="1"/>
        <v>113575337.3</v>
      </c>
    </row>
    <row r="117" spans="1:6" s="42" customFormat="1" ht="54.75" customHeight="1" x14ac:dyDescent="0.2">
      <c r="A117" s="37">
        <v>44792</v>
      </c>
      <c r="B117" s="38" t="s">
        <v>149</v>
      </c>
      <c r="C117" s="39" t="s">
        <v>150</v>
      </c>
      <c r="D117" s="46"/>
      <c r="E117" s="41">
        <v>10080</v>
      </c>
      <c r="F117" s="16">
        <f t="shared" si="1"/>
        <v>113565257.3</v>
      </c>
    </row>
    <row r="118" spans="1:6" s="42" customFormat="1" ht="24.75" customHeight="1" x14ac:dyDescent="0.2">
      <c r="A118" s="37">
        <v>44792</v>
      </c>
      <c r="B118" s="38">
        <v>63226</v>
      </c>
      <c r="C118" s="39" t="s">
        <v>28</v>
      </c>
      <c r="D118" s="46"/>
      <c r="E118" s="41">
        <v>0</v>
      </c>
      <c r="F118" s="16">
        <f t="shared" si="1"/>
        <v>113565257.3</v>
      </c>
    </row>
    <row r="119" spans="1:6" s="42" customFormat="1" ht="51" customHeight="1" x14ac:dyDescent="0.2">
      <c r="A119" s="37">
        <v>44792</v>
      </c>
      <c r="B119" s="38" t="s">
        <v>151</v>
      </c>
      <c r="C119" s="39" t="s">
        <v>152</v>
      </c>
      <c r="D119" s="46"/>
      <c r="E119" s="41">
        <v>9000</v>
      </c>
      <c r="F119" s="16">
        <f t="shared" si="1"/>
        <v>113556257.3</v>
      </c>
    </row>
    <row r="120" spans="1:6" s="42" customFormat="1" ht="54.75" customHeight="1" x14ac:dyDescent="0.2">
      <c r="A120" s="37">
        <v>44792</v>
      </c>
      <c r="B120" s="38" t="s">
        <v>153</v>
      </c>
      <c r="C120" s="39" t="s">
        <v>154</v>
      </c>
      <c r="D120" s="46"/>
      <c r="E120" s="41">
        <v>175358.95</v>
      </c>
      <c r="F120" s="16">
        <f t="shared" si="1"/>
        <v>113380898.34999999</v>
      </c>
    </row>
    <row r="121" spans="1:6" s="42" customFormat="1" ht="47.25" customHeight="1" x14ac:dyDescent="0.2">
      <c r="A121" s="37">
        <v>44792</v>
      </c>
      <c r="B121" s="38" t="s">
        <v>155</v>
      </c>
      <c r="C121" s="39" t="s">
        <v>156</v>
      </c>
      <c r="D121" s="46"/>
      <c r="E121" s="41">
        <v>5400</v>
      </c>
      <c r="F121" s="16">
        <f t="shared" si="1"/>
        <v>113375498.34999999</v>
      </c>
    </row>
    <row r="122" spans="1:6" s="42" customFormat="1" ht="53.25" customHeight="1" x14ac:dyDescent="0.2">
      <c r="A122" s="37">
        <v>44792</v>
      </c>
      <c r="B122" s="38" t="s">
        <v>157</v>
      </c>
      <c r="C122" s="39" t="s">
        <v>158</v>
      </c>
      <c r="D122" s="46"/>
      <c r="E122" s="41">
        <v>4500</v>
      </c>
      <c r="F122" s="16">
        <f t="shared" si="1"/>
        <v>113370998.34999999</v>
      </c>
    </row>
    <row r="123" spans="1:6" s="42" customFormat="1" ht="78.75" customHeight="1" x14ac:dyDescent="0.2">
      <c r="A123" s="37">
        <v>44792</v>
      </c>
      <c r="B123" s="38" t="s">
        <v>159</v>
      </c>
      <c r="C123" s="39" t="s">
        <v>160</v>
      </c>
      <c r="D123" s="46"/>
      <c r="E123" s="41">
        <v>27688.05</v>
      </c>
      <c r="F123" s="16">
        <f t="shared" si="1"/>
        <v>113343310.3</v>
      </c>
    </row>
    <row r="124" spans="1:6" s="42" customFormat="1" ht="52.5" customHeight="1" x14ac:dyDescent="0.2">
      <c r="A124" s="37">
        <v>44792</v>
      </c>
      <c r="B124" s="38" t="s">
        <v>161</v>
      </c>
      <c r="C124" s="39" t="s">
        <v>162</v>
      </c>
      <c r="D124" s="46"/>
      <c r="E124" s="41">
        <v>179891.5</v>
      </c>
      <c r="F124" s="16">
        <f t="shared" si="1"/>
        <v>113163418.8</v>
      </c>
    </row>
    <row r="125" spans="1:6" s="42" customFormat="1" ht="62.25" customHeight="1" x14ac:dyDescent="0.2">
      <c r="A125" s="37">
        <v>44792</v>
      </c>
      <c r="B125" s="38" t="s">
        <v>163</v>
      </c>
      <c r="C125" s="39" t="s">
        <v>164</v>
      </c>
      <c r="D125" s="46"/>
      <c r="E125" s="41">
        <v>33300</v>
      </c>
      <c r="F125" s="16">
        <f t="shared" si="1"/>
        <v>113130118.8</v>
      </c>
    </row>
    <row r="126" spans="1:6" s="42" customFormat="1" ht="69.75" customHeight="1" x14ac:dyDescent="0.2">
      <c r="A126" s="37">
        <v>44792</v>
      </c>
      <c r="B126" s="38" t="s">
        <v>165</v>
      </c>
      <c r="C126" s="39" t="s">
        <v>166</v>
      </c>
      <c r="D126" s="46"/>
      <c r="E126" s="41">
        <v>14400</v>
      </c>
      <c r="F126" s="16">
        <f t="shared" si="1"/>
        <v>113115718.8</v>
      </c>
    </row>
    <row r="127" spans="1:6" s="42" customFormat="1" ht="56.25" customHeight="1" x14ac:dyDescent="0.2">
      <c r="A127" s="37">
        <v>44792</v>
      </c>
      <c r="B127" s="38" t="s">
        <v>167</v>
      </c>
      <c r="C127" s="39" t="s">
        <v>168</v>
      </c>
      <c r="D127" s="50"/>
      <c r="E127" s="41">
        <v>6750</v>
      </c>
      <c r="F127" s="16">
        <f t="shared" si="1"/>
        <v>113108968.8</v>
      </c>
    </row>
    <row r="128" spans="1:6" s="42" customFormat="1" ht="57" customHeight="1" x14ac:dyDescent="0.2">
      <c r="A128" s="37">
        <v>44795</v>
      </c>
      <c r="B128" s="38" t="s">
        <v>169</v>
      </c>
      <c r="C128" s="39" t="s">
        <v>170</v>
      </c>
      <c r="D128" s="46"/>
      <c r="E128" s="41">
        <v>409838.51</v>
      </c>
      <c r="F128" s="16">
        <f t="shared" si="1"/>
        <v>112699130.28999999</v>
      </c>
    </row>
    <row r="129" spans="1:6" s="42" customFormat="1" ht="54.75" customHeight="1" x14ac:dyDescent="0.2">
      <c r="A129" s="37">
        <v>44796</v>
      </c>
      <c r="B129" s="38" t="s">
        <v>171</v>
      </c>
      <c r="C129" s="39" t="s">
        <v>172</v>
      </c>
      <c r="D129" s="46"/>
      <c r="E129" s="41">
        <v>24750</v>
      </c>
      <c r="F129" s="16">
        <f t="shared" si="1"/>
        <v>112674380.28999999</v>
      </c>
    </row>
    <row r="130" spans="1:6" s="42" customFormat="1" ht="45.75" customHeight="1" x14ac:dyDescent="0.2">
      <c r="A130" s="37">
        <v>44797</v>
      </c>
      <c r="B130" s="38" t="s">
        <v>173</v>
      </c>
      <c r="C130" s="39" t="s">
        <v>174</v>
      </c>
      <c r="D130" s="46"/>
      <c r="E130" s="41">
        <v>473207.45</v>
      </c>
      <c r="F130" s="16">
        <f t="shared" si="1"/>
        <v>112201172.83999999</v>
      </c>
    </row>
    <row r="131" spans="1:6" s="42" customFormat="1" ht="35.25" customHeight="1" x14ac:dyDescent="0.2">
      <c r="A131" s="37">
        <v>44797</v>
      </c>
      <c r="B131" s="38" t="s">
        <v>175</v>
      </c>
      <c r="C131" s="39" t="s">
        <v>176</v>
      </c>
      <c r="D131" s="46"/>
      <c r="E131" s="41">
        <v>36000</v>
      </c>
      <c r="F131" s="16">
        <f t="shared" si="1"/>
        <v>112165172.83999999</v>
      </c>
    </row>
    <row r="132" spans="1:6" s="42" customFormat="1" ht="59.25" customHeight="1" x14ac:dyDescent="0.2">
      <c r="A132" s="37">
        <v>44798</v>
      </c>
      <c r="B132" s="38" t="s">
        <v>177</v>
      </c>
      <c r="C132" s="39" t="s">
        <v>178</v>
      </c>
      <c r="D132" s="46"/>
      <c r="E132" s="41">
        <v>50000</v>
      </c>
      <c r="F132" s="16">
        <f t="shared" si="1"/>
        <v>112115172.83999999</v>
      </c>
    </row>
    <row r="133" spans="1:6" s="42" customFormat="1" ht="21" customHeight="1" x14ac:dyDescent="0.2">
      <c r="A133" s="37">
        <v>44798</v>
      </c>
      <c r="B133" s="38" t="s">
        <v>179</v>
      </c>
      <c r="C133" s="39" t="s">
        <v>28</v>
      </c>
      <c r="D133" s="46"/>
      <c r="E133" s="41">
        <v>0</v>
      </c>
      <c r="F133" s="16">
        <f t="shared" si="1"/>
        <v>112115172.83999999</v>
      </c>
    </row>
    <row r="134" spans="1:6" s="42" customFormat="1" ht="27" customHeight="1" x14ac:dyDescent="0.2">
      <c r="A134" s="37">
        <v>44798</v>
      </c>
      <c r="B134" s="38" t="s">
        <v>180</v>
      </c>
      <c r="C134" s="39" t="s">
        <v>28</v>
      </c>
      <c r="D134" s="46"/>
      <c r="E134" s="41">
        <v>0</v>
      </c>
      <c r="F134" s="16">
        <f t="shared" si="1"/>
        <v>112115172.83999999</v>
      </c>
    </row>
    <row r="135" spans="1:6" s="42" customFormat="1" ht="36.75" customHeight="1" x14ac:dyDescent="0.2">
      <c r="A135" s="37">
        <v>44798</v>
      </c>
      <c r="B135" s="51" t="s">
        <v>181</v>
      </c>
      <c r="C135" s="52" t="s">
        <v>182</v>
      </c>
      <c r="D135" s="46"/>
      <c r="E135" s="41">
        <v>65627.5</v>
      </c>
      <c r="F135" s="16">
        <f t="shared" si="1"/>
        <v>112049545.33999999</v>
      </c>
    </row>
    <row r="136" spans="1:6" s="42" customFormat="1" ht="30.75" customHeight="1" x14ac:dyDescent="0.2">
      <c r="A136" s="37">
        <v>44798</v>
      </c>
      <c r="B136" s="51" t="s">
        <v>183</v>
      </c>
      <c r="C136" s="52" t="s">
        <v>184</v>
      </c>
      <c r="D136" s="46"/>
      <c r="E136" s="41">
        <v>135045</v>
      </c>
      <c r="F136" s="16">
        <f t="shared" si="1"/>
        <v>111914500.33999999</v>
      </c>
    </row>
    <row r="137" spans="1:6" s="42" customFormat="1" ht="32.25" customHeight="1" x14ac:dyDescent="0.2">
      <c r="A137" s="37">
        <v>44798</v>
      </c>
      <c r="B137" s="51" t="s">
        <v>185</v>
      </c>
      <c r="C137" s="52" t="s">
        <v>186</v>
      </c>
      <c r="D137" s="46"/>
      <c r="E137" s="41">
        <v>56542.5</v>
      </c>
      <c r="F137" s="16">
        <f t="shared" si="1"/>
        <v>111857957.83999999</v>
      </c>
    </row>
    <row r="138" spans="1:6" s="42" customFormat="1" ht="25.5" customHeight="1" x14ac:dyDescent="0.2">
      <c r="A138" s="37">
        <v>44798</v>
      </c>
      <c r="B138" s="51" t="s">
        <v>187</v>
      </c>
      <c r="C138" s="52" t="s">
        <v>188</v>
      </c>
      <c r="D138" s="46"/>
      <c r="E138" s="41">
        <v>30700</v>
      </c>
      <c r="F138" s="16">
        <f t="shared" si="1"/>
        <v>111827257.83999999</v>
      </c>
    </row>
    <row r="139" spans="1:6" s="42" customFormat="1" ht="33" customHeight="1" x14ac:dyDescent="0.2">
      <c r="A139" s="37">
        <v>44798</v>
      </c>
      <c r="B139" s="51" t="s">
        <v>189</v>
      </c>
      <c r="C139" s="52" t="s">
        <v>190</v>
      </c>
      <c r="D139" s="46"/>
      <c r="E139" s="41">
        <v>1894239.55</v>
      </c>
      <c r="F139" s="16">
        <f t="shared" si="1"/>
        <v>109933018.28999999</v>
      </c>
    </row>
    <row r="140" spans="1:6" s="42" customFormat="1" ht="30.75" customHeight="1" x14ac:dyDescent="0.2">
      <c r="A140" s="37">
        <v>44798</v>
      </c>
      <c r="B140" s="51" t="s">
        <v>191</v>
      </c>
      <c r="C140" s="52" t="s">
        <v>192</v>
      </c>
      <c r="D140" s="46"/>
      <c r="E140" s="41">
        <v>1938529.73</v>
      </c>
      <c r="F140" s="16">
        <f t="shared" si="1"/>
        <v>107994488.55999999</v>
      </c>
    </row>
    <row r="141" spans="1:6" s="42" customFormat="1" ht="35.25" customHeight="1" x14ac:dyDescent="0.2">
      <c r="A141" s="37">
        <v>44798</v>
      </c>
      <c r="B141" s="51" t="s">
        <v>193</v>
      </c>
      <c r="C141" s="52" t="s">
        <v>194</v>
      </c>
      <c r="D141" s="46"/>
      <c r="E141" s="41">
        <v>70000</v>
      </c>
      <c r="F141" s="16">
        <f t="shared" si="1"/>
        <v>107924488.55999999</v>
      </c>
    </row>
    <row r="142" spans="1:6" s="42" customFormat="1" ht="34.5" customHeight="1" x14ac:dyDescent="0.2">
      <c r="A142" s="37">
        <v>44799</v>
      </c>
      <c r="B142" s="38" t="s">
        <v>195</v>
      </c>
      <c r="C142" s="39" t="s">
        <v>196</v>
      </c>
      <c r="D142" s="46"/>
      <c r="E142" s="41">
        <v>51318</v>
      </c>
      <c r="F142" s="16">
        <f t="shared" ref="F142:F159" si="2">F141-E142</f>
        <v>107873170.55999999</v>
      </c>
    </row>
    <row r="143" spans="1:6" s="42" customFormat="1" ht="33" customHeight="1" x14ac:dyDescent="0.2">
      <c r="A143" s="37">
        <v>44802</v>
      </c>
      <c r="B143" s="38" t="s">
        <v>197</v>
      </c>
      <c r="C143" s="39" t="s">
        <v>198</v>
      </c>
      <c r="D143" s="46"/>
      <c r="E143" s="41">
        <v>14506.62</v>
      </c>
      <c r="F143" s="16">
        <f t="shared" si="2"/>
        <v>107858663.93999998</v>
      </c>
    </row>
    <row r="144" spans="1:6" s="42" customFormat="1" ht="31.5" customHeight="1" x14ac:dyDescent="0.2">
      <c r="A144" s="37">
        <v>44803</v>
      </c>
      <c r="B144" s="38" t="s">
        <v>199</v>
      </c>
      <c r="C144" s="39" t="s">
        <v>200</v>
      </c>
      <c r="D144" s="46"/>
      <c r="E144" s="41">
        <v>288197.37</v>
      </c>
      <c r="F144" s="16">
        <f t="shared" si="2"/>
        <v>107570466.56999998</v>
      </c>
    </row>
    <row r="145" spans="1:6" s="42" customFormat="1" ht="33.75" customHeight="1" x14ac:dyDescent="0.2">
      <c r="A145" s="37">
        <v>44803</v>
      </c>
      <c r="B145" s="38" t="s">
        <v>201</v>
      </c>
      <c r="C145" s="39" t="s">
        <v>202</v>
      </c>
      <c r="D145" s="46"/>
      <c r="E145" s="41">
        <v>1630.05</v>
      </c>
      <c r="F145" s="16">
        <f t="shared" si="2"/>
        <v>107568836.51999998</v>
      </c>
    </row>
    <row r="146" spans="1:6" s="42" customFormat="1" ht="42" customHeight="1" x14ac:dyDescent="0.2">
      <c r="A146" s="37">
        <v>44803</v>
      </c>
      <c r="B146" s="38" t="s">
        <v>203</v>
      </c>
      <c r="C146" s="39" t="s">
        <v>204</v>
      </c>
      <c r="D146" s="46"/>
      <c r="E146" s="41">
        <v>17075.349999999999</v>
      </c>
      <c r="F146" s="16">
        <f t="shared" si="2"/>
        <v>107551761.16999999</v>
      </c>
    </row>
    <row r="147" spans="1:6" s="54" customFormat="1" ht="51" customHeight="1" x14ac:dyDescent="0.2">
      <c r="A147" s="37">
        <v>44803</v>
      </c>
      <c r="B147" s="38" t="s">
        <v>205</v>
      </c>
      <c r="C147" s="39" t="s">
        <v>206</v>
      </c>
      <c r="D147" s="53"/>
      <c r="E147" s="41">
        <v>198193.73</v>
      </c>
      <c r="F147" s="16">
        <f t="shared" si="2"/>
        <v>107353567.43999998</v>
      </c>
    </row>
    <row r="148" spans="1:6" s="42" customFormat="1" ht="55.5" customHeight="1" x14ac:dyDescent="0.2">
      <c r="A148" s="37">
        <v>44803</v>
      </c>
      <c r="B148" s="38" t="s">
        <v>207</v>
      </c>
      <c r="C148" s="39" t="s">
        <v>208</v>
      </c>
      <c r="D148" s="46"/>
      <c r="E148" s="41">
        <v>8100</v>
      </c>
      <c r="F148" s="16">
        <f t="shared" si="2"/>
        <v>107345467.43999998</v>
      </c>
    </row>
    <row r="149" spans="1:6" s="42" customFormat="1" ht="35.25" customHeight="1" x14ac:dyDescent="0.2">
      <c r="A149" s="37">
        <v>44803</v>
      </c>
      <c r="B149" s="38" t="s">
        <v>209</v>
      </c>
      <c r="C149" s="39" t="s">
        <v>210</v>
      </c>
      <c r="D149" s="46"/>
      <c r="E149" s="41">
        <v>691950.92</v>
      </c>
      <c r="F149" s="16">
        <f t="shared" si="2"/>
        <v>106653516.51999998</v>
      </c>
    </row>
    <row r="150" spans="1:6" s="42" customFormat="1" ht="34.5" customHeight="1" x14ac:dyDescent="0.2">
      <c r="A150" s="37">
        <v>44803</v>
      </c>
      <c r="B150" s="38" t="s">
        <v>211</v>
      </c>
      <c r="C150" s="39" t="s">
        <v>212</v>
      </c>
      <c r="D150" s="46"/>
      <c r="E150" s="41">
        <v>701891.17</v>
      </c>
      <c r="F150" s="16">
        <f t="shared" si="2"/>
        <v>105951625.34999998</v>
      </c>
    </row>
    <row r="151" spans="1:6" s="42" customFormat="1" ht="27" customHeight="1" x14ac:dyDescent="0.2">
      <c r="A151" s="37">
        <v>44803</v>
      </c>
      <c r="B151" s="38" t="s">
        <v>213</v>
      </c>
      <c r="C151" s="39" t="s">
        <v>214</v>
      </c>
      <c r="D151" s="46"/>
      <c r="E151" s="41">
        <v>603064.27</v>
      </c>
      <c r="F151" s="16">
        <f t="shared" si="2"/>
        <v>105348561.07999998</v>
      </c>
    </row>
    <row r="152" spans="1:6" s="42" customFormat="1" ht="28.5" customHeight="1" x14ac:dyDescent="0.2">
      <c r="A152" s="37">
        <v>44803</v>
      </c>
      <c r="B152" s="38" t="s">
        <v>215</v>
      </c>
      <c r="C152" s="39" t="s">
        <v>216</v>
      </c>
      <c r="D152" s="46"/>
      <c r="E152" s="41">
        <v>134196.49</v>
      </c>
      <c r="F152" s="16">
        <f t="shared" si="2"/>
        <v>105214364.58999999</v>
      </c>
    </row>
    <row r="153" spans="1:6" s="42" customFormat="1" ht="34.5" customHeight="1" x14ac:dyDescent="0.2">
      <c r="A153" s="37">
        <v>44803</v>
      </c>
      <c r="B153" s="38" t="s">
        <v>217</v>
      </c>
      <c r="C153" s="39" t="s">
        <v>218</v>
      </c>
      <c r="D153" s="46"/>
      <c r="E153" s="41">
        <v>832602.5</v>
      </c>
      <c r="F153" s="16">
        <f t="shared" si="2"/>
        <v>104381762.08999999</v>
      </c>
    </row>
    <row r="154" spans="1:6" s="42" customFormat="1" ht="29.25" customHeight="1" x14ac:dyDescent="0.2">
      <c r="A154" s="37">
        <v>44803</v>
      </c>
      <c r="B154" s="38" t="s">
        <v>219</v>
      </c>
      <c r="C154" s="39" t="s">
        <v>220</v>
      </c>
      <c r="D154" s="46"/>
      <c r="E154" s="41">
        <v>815749.26</v>
      </c>
      <c r="F154" s="16">
        <f t="shared" si="2"/>
        <v>103566012.82999998</v>
      </c>
    </row>
    <row r="155" spans="1:6" s="42" customFormat="1" ht="30" customHeight="1" x14ac:dyDescent="0.2">
      <c r="A155" s="37">
        <v>44804</v>
      </c>
      <c r="B155" s="38" t="s">
        <v>221</v>
      </c>
      <c r="C155" s="39" t="s">
        <v>222</v>
      </c>
      <c r="D155" s="46"/>
      <c r="E155" s="41">
        <v>20059.990000000002</v>
      </c>
      <c r="F155" s="16">
        <f t="shared" si="2"/>
        <v>103545952.83999999</v>
      </c>
    </row>
    <row r="156" spans="1:6" s="42" customFormat="1" ht="31.5" customHeight="1" x14ac:dyDescent="0.2">
      <c r="A156" s="37">
        <v>44804</v>
      </c>
      <c r="B156" s="38" t="s">
        <v>223</v>
      </c>
      <c r="C156" s="39" t="s">
        <v>224</v>
      </c>
      <c r="D156" s="46"/>
      <c r="E156" s="41">
        <v>2550</v>
      </c>
      <c r="F156" s="16">
        <f t="shared" si="2"/>
        <v>103543402.83999999</v>
      </c>
    </row>
    <row r="157" spans="1:6" s="42" customFormat="1" ht="39" customHeight="1" x14ac:dyDescent="0.2">
      <c r="A157" s="55">
        <v>44804</v>
      </c>
      <c r="B157" s="56" t="s">
        <v>225</v>
      </c>
      <c r="C157" s="57" t="s">
        <v>226</v>
      </c>
      <c r="D157" s="48"/>
      <c r="E157" s="58">
        <v>69350</v>
      </c>
      <c r="F157" s="59">
        <f t="shared" si="2"/>
        <v>103474052.83999999</v>
      </c>
    </row>
    <row r="158" spans="1:6" s="42" customFormat="1" ht="30" customHeight="1" x14ac:dyDescent="0.2">
      <c r="A158" s="60">
        <v>44804</v>
      </c>
      <c r="B158" s="61" t="s">
        <v>227</v>
      </c>
      <c r="C158" s="62" t="s">
        <v>228</v>
      </c>
      <c r="D158" s="46"/>
      <c r="E158" s="50">
        <v>209203.65</v>
      </c>
      <c r="F158" s="16">
        <f t="shared" si="2"/>
        <v>103264849.18999998</v>
      </c>
    </row>
    <row r="159" spans="1:6" s="42" customFormat="1" ht="38.25" customHeight="1" x14ac:dyDescent="0.2">
      <c r="A159" s="60">
        <v>44804</v>
      </c>
      <c r="B159" s="38" t="s">
        <v>229</v>
      </c>
      <c r="C159" s="63" t="s">
        <v>230</v>
      </c>
      <c r="D159" s="46"/>
      <c r="E159" s="41">
        <v>860631.14</v>
      </c>
      <c r="F159" s="16">
        <f t="shared" si="2"/>
        <v>102404218.04999998</v>
      </c>
    </row>
    <row r="160" spans="1:6" s="42" customFormat="1" ht="18" customHeight="1" x14ac:dyDescent="0.2">
      <c r="A160" s="64"/>
      <c r="B160" s="65"/>
      <c r="C160" s="66"/>
      <c r="D160" s="67"/>
      <c r="E160" s="68"/>
      <c r="F160" s="69"/>
    </row>
    <row r="161" spans="1:6" s="42" customFormat="1" ht="18.75" customHeight="1" x14ac:dyDescent="0.2">
      <c r="A161" s="64"/>
      <c r="B161" s="65"/>
      <c r="C161" s="66"/>
      <c r="D161" s="67"/>
      <c r="E161" s="68"/>
      <c r="F161" s="69"/>
    </row>
    <row r="162" spans="1:6" s="42" customFormat="1" ht="18.75" customHeight="1" x14ac:dyDescent="0.2">
      <c r="A162" s="64"/>
      <c r="B162" s="65"/>
      <c r="C162" s="66"/>
      <c r="D162" s="67"/>
      <c r="E162" s="68"/>
      <c r="F162" s="69"/>
    </row>
    <row r="163" spans="1:6" s="42" customFormat="1" ht="18.75" customHeight="1" x14ac:dyDescent="0.2">
      <c r="A163" s="64"/>
      <c r="B163" s="65"/>
      <c r="C163" s="66"/>
      <c r="D163" s="67"/>
      <c r="E163" s="68"/>
      <c r="F163" s="69"/>
    </row>
    <row r="164" spans="1:6" s="42" customFormat="1" ht="18.75" customHeight="1" x14ac:dyDescent="0.2">
      <c r="A164" s="64"/>
      <c r="B164" s="65"/>
      <c r="C164" s="66"/>
      <c r="D164" s="67"/>
      <c r="E164" s="68"/>
      <c r="F164" s="69"/>
    </row>
    <row r="165" spans="1:6" s="42" customFormat="1" ht="18.75" customHeight="1" x14ac:dyDescent="0.2">
      <c r="A165" s="64"/>
      <c r="B165" s="65"/>
      <c r="C165" s="66"/>
      <c r="D165" s="67"/>
      <c r="E165" s="68"/>
      <c r="F165" s="69"/>
    </row>
    <row r="166" spans="1:6" s="42" customFormat="1" ht="18.75" customHeight="1" x14ac:dyDescent="0.2">
      <c r="A166" s="64"/>
      <c r="B166" s="65"/>
      <c r="C166" s="66"/>
      <c r="D166" s="67"/>
      <c r="E166" s="68"/>
      <c r="F166" s="69"/>
    </row>
    <row r="167" spans="1:6" s="42" customFormat="1" ht="18.75" customHeight="1" x14ac:dyDescent="0.2">
      <c r="A167" s="64"/>
      <c r="B167" s="65"/>
      <c r="C167" s="66"/>
      <c r="D167" s="67"/>
      <c r="E167" s="68"/>
      <c r="F167" s="69"/>
    </row>
    <row r="168" spans="1:6" s="42" customFormat="1" ht="18.75" customHeight="1" x14ac:dyDescent="0.2">
      <c r="A168" s="64"/>
      <c r="B168" s="65"/>
      <c r="C168" s="66"/>
      <c r="D168" s="67"/>
      <c r="E168" s="68"/>
      <c r="F168" s="69"/>
    </row>
    <row r="169" spans="1:6" s="42" customFormat="1" ht="18.75" customHeight="1" x14ac:dyDescent="0.2">
      <c r="A169" s="64"/>
      <c r="B169" s="65"/>
      <c r="C169" s="66"/>
      <c r="D169" s="67"/>
      <c r="E169" s="68"/>
      <c r="F169" s="69"/>
    </row>
    <row r="170" spans="1:6" s="42" customFormat="1" ht="18.75" customHeight="1" x14ac:dyDescent="0.2">
      <c r="A170" s="64"/>
      <c r="B170" s="65"/>
      <c r="C170" s="66"/>
      <c r="D170" s="67"/>
      <c r="E170" s="68"/>
      <c r="F170" s="69"/>
    </row>
    <row r="171" spans="1:6" s="42" customFormat="1" ht="18.75" customHeight="1" x14ac:dyDescent="0.2">
      <c r="A171" s="64"/>
      <c r="B171" s="65"/>
      <c r="C171" s="66"/>
      <c r="D171" s="67"/>
      <c r="E171" s="68"/>
      <c r="F171" s="69"/>
    </row>
    <row r="172" spans="1:6" s="42" customFormat="1" ht="18.75" customHeight="1" x14ac:dyDescent="0.2">
      <c r="A172" s="64"/>
      <c r="B172" s="65"/>
      <c r="C172" s="66"/>
      <c r="D172" s="67"/>
      <c r="E172" s="68"/>
      <c r="F172" s="69"/>
    </row>
    <row r="173" spans="1:6" s="42" customFormat="1" ht="18.75" customHeight="1" x14ac:dyDescent="0.2">
      <c r="A173" s="64"/>
      <c r="B173" s="65"/>
      <c r="C173" s="66"/>
      <c r="D173" s="67"/>
      <c r="E173" s="68"/>
      <c r="F173" s="69"/>
    </row>
    <row r="174" spans="1:6" s="42" customFormat="1" ht="18.75" customHeight="1" x14ac:dyDescent="0.2">
      <c r="A174" s="64"/>
      <c r="B174" s="65"/>
      <c r="C174" s="66"/>
      <c r="D174" s="67"/>
      <c r="E174" s="68"/>
      <c r="F174" s="69"/>
    </row>
    <row r="175" spans="1:6" s="42" customFormat="1" ht="18.75" customHeight="1" x14ac:dyDescent="0.2">
      <c r="A175" s="64"/>
      <c r="B175" s="65"/>
      <c r="C175" s="66"/>
      <c r="D175" s="67"/>
      <c r="E175" s="68"/>
      <c r="F175" s="69"/>
    </row>
    <row r="176" spans="1:6" s="42" customFormat="1" ht="18.75" customHeight="1" x14ac:dyDescent="0.2">
      <c r="A176" s="64"/>
      <c r="B176" s="65"/>
      <c r="C176" s="66"/>
      <c r="D176" s="67"/>
      <c r="E176" s="68"/>
      <c r="F176" s="69"/>
    </row>
    <row r="177" spans="1:10" s="42" customFormat="1" ht="18.75" customHeight="1" x14ac:dyDescent="0.2">
      <c r="A177" s="64"/>
      <c r="B177" s="65"/>
      <c r="C177" s="66"/>
      <c r="D177" s="67"/>
      <c r="E177" s="68"/>
      <c r="F177" s="69"/>
    </row>
    <row r="178" spans="1:10" s="42" customFormat="1" ht="14.25" customHeight="1" x14ac:dyDescent="0.2">
      <c r="A178" s="64"/>
      <c r="B178" s="65"/>
      <c r="C178" s="66"/>
      <c r="D178" s="67"/>
      <c r="E178" s="68"/>
      <c r="F178" s="69"/>
    </row>
    <row r="179" spans="1:10" s="42" customFormat="1" ht="16.5" customHeight="1" x14ac:dyDescent="0.2">
      <c r="A179" s="64"/>
      <c r="B179" s="65"/>
      <c r="C179" s="66"/>
      <c r="D179" s="67"/>
      <c r="E179" s="68"/>
      <c r="F179" s="69"/>
    </row>
    <row r="180" spans="1:10" s="42" customFormat="1" ht="17.25" customHeight="1" x14ac:dyDescent="0.2">
      <c r="A180" s="64"/>
      <c r="B180" s="65"/>
      <c r="C180" s="66"/>
      <c r="D180" s="67"/>
      <c r="E180" s="68"/>
      <c r="F180" s="69"/>
    </row>
    <row r="181" spans="1:10" s="72" customFormat="1" ht="16.5" customHeight="1" x14ac:dyDescent="0.2">
      <c r="A181" s="64"/>
      <c r="B181" s="70"/>
      <c r="C181" s="66"/>
      <c r="D181" s="71"/>
      <c r="E181" s="68"/>
      <c r="F181" s="69"/>
    </row>
    <row r="182" spans="1:10" s="72" customFormat="1" ht="14.25" customHeight="1" x14ac:dyDescent="0.2">
      <c r="A182" s="64"/>
      <c r="B182" s="70"/>
      <c r="C182" s="66"/>
      <c r="D182" s="71"/>
      <c r="E182" s="68"/>
      <c r="F182" s="69"/>
    </row>
    <row r="183" spans="1:10" s="72" customFormat="1" ht="17.25" customHeight="1" x14ac:dyDescent="0.2">
      <c r="A183" s="64"/>
      <c r="B183" s="70"/>
      <c r="C183" s="66"/>
      <c r="D183" s="71"/>
      <c r="E183" s="68"/>
      <c r="F183" s="69"/>
    </row>
    <row r="184" spans="1:10" s="72" customFormat="1" ht="15.75" customHeight="1" x14ac:dyDescent="0.2">
      <c r="A184" s="64"/>
      <c r="B184" s="70"/>
      <c r="C184" s="66"/>
      <c r="D184" s="71"/>
      <c r="E184" s="68"/>
      <c r="F184" s="69"/>
    </row>
    <row r="185" spans="1:10" s="72" customFormat="1" ht="15.75" customHeight="1" x14ac:dyDescent="0.2">
      <c r="A185" s="64"/>
      <c r="B185" s="70"/>
      <c r="C185" s="66"/>
      <c r="D185" s="71"/>
      <c r="E185" s="68"/>
      <c r="F185" s="69"/>
      <c r="J185" s="72" t="s">
        <v>231</v>
      </c>
    </row>
    <row r="186" spans="1:10" s="72" customFormat="1" ht="15.75" customHeight="1" x14ac:dyDescent="0.2">
      <c r="A186" s="64"/>
      <c r="B186" s="65"/>
      <c r="C186" s="66"/>
      <c r="D186" s="71"/>
      <c r="E186" s="68"/>
      <c r="F186" s="69"/>
    </row>
    <row r="187" spans="1:10" s="72" customFormat="1" ht="14.25" customHeight="1" x14ac:dyDescent="0.2">
      <c r="A187" s="64"/>
      <c r="B187" s="65"/>
      <c r="C187" s="66"/>
      <c r="D187" s="71"/>
      <c r="E187" s="68"/>
      <c r="F187" s="69"/>
    </row>
    <row r="188" spans="1:10" s="72" customFormat="1" ht="15" customHeight="1" x14ac:dyDescent="0.2">
      <c r="A188" s="64"/>
      <c r="B188" s="73"/>
      <c r="C188" s="70"/>
      <c r="D188" s="71"/>
      <c r="E188" s="68"/>
      <c r="F188" s="69"/>
    </row>
    <row r="189" spans="1:10" s="72" customFormat="1" ht="15" customHeight="1" x14ac:dyDescent="0.2">
      <c r="A189" s="64"/>
      <c r="B189" s="73"/>
      <c r="C189" s="70"/>
      <c r="D189" s="71"/>
      <c r="E189" s="68"/>
      <c r="F189" s="69"/>
    </row>
    <row r="190" spans="1:10" s="72" customFormat="1" ht="15" customHeight="1" x14ac:dyDescent="0.2">
      <c r="A190" s="64"/>
      <c r="B190" s="73"/>
      <c r="C190" s="70"/>
      <c r="D190" s="71"/>
      <c r="E190" s="68"/>
      <c r="F190" s="69"/>
    </row>
    <row r="191" spans="1:10" s="72" customFormat="1" ht="15" customHeight="1" x14ac:dyDescent="0.2">
      <c r="A191" s="64"/>
      <c r="B191" s="73"/>
      <c r="C191" s="70"/>
      <c r="D191" s="71"/>
      <c r="E191" s="68"/>
      <c r="F191" s="69"/>
    </row>
    <row r="192" spans="1:10" s="72" customFormat="1" ht="15" customHeight="1" x14ac:dyDescent="0.2">
      <c r="A192" s="64"/>
      <c r="B192" s="73"/>
      <c r="C192" s="70"/>
      <c r="D192" s="71"/>
      <c r="E192" s="68"/>
      <c r="F192" s="69"/>
    </row>
    <row r="193" spans="1:60" s="72" customFormat="1" ht="15" customHeight="1" x14ac:dyDescent="0.2">
      <c r="A193" s="64"/>
      <c r="B193" s="73"/>
      <c r="C193" s="70"/>
      <c r="D193" s="71"/>
      <c r="E193" s="68"/>
      <c r="F193" s="69"/>
    </row>
    <row r="194" spans="1:60" s="72" customFormat="1" ht="15" customHeight="1" x14ac:dyDescent="0.2">
      <c r="A194" s="64"/>
      <c r="B194" s="73"/>
      <c r="C194" s="70"/>
      <c r="D194" s="71"/>
      <c r="E194" s="68"/>
      <c r="F194" s="69"/>
    </row>
    <row r="195" spans="1:60" s="72" customFormat="1" ht="15" customHeight="1" x14ac:dyDescent="0.2">
      <c r="A195" s="64"/>
      <c r="B195" s="73"/>
      <c r="C195" s="70"/>
      <c r="D195" s="71"/>
      <c r="E195" s="68"/>
      <c r="F195" s="69"/>
    </row>
    <row r="196" spans="1:60" s="72" customFormat="1" ht="15" customHeight="1" x14ac:dyDescent="0.2">
      <c r="A196" s="64"/>
      <c r="B196" s="73"/>
      <c r="C196" s="70"/>
      <c r="D196" s="71"/>
      <c r="E196" s="68"/>
      <c r="F196" s="69"/>
    </row>
    <row r="197" spans="1:60" s="72" customFormat="1" ht="15" customHeight="1" x14ac:dyDescent="0.2">
      <c r="A197" s="64"/>
      <c r="B197" s="73"/>
      <c r="C197" s="70"/>
      <c r="D197" s="71"/>
      <c r="E197" s="68"/>
      <c r="F197" s="69"/>
    </row>
    <row r="198" spans="1:60" s="72" customFormat="1" ht="15" customHeight="1" x14ac:dyDescent="0.2">
      <c r="A198" s="64"/>
      <c r="B198" s="73"/>
      <c r="C198" s="70"/>
      <c r="D198" s="71"/>
      <c r="E198" s="68"/>
      <c r="F198" s="69"/>
    </row>
    <row r="199" spans="1:60" s="72" customFormat="1" ht="15" customHeight="1" x14ac:dyDescent="0.2">
      <c r="A199" s="64"/>
      <c r="B199" s="73"/>
      <c r="C199" s="70"/>
      <c r="D199" s="71"/>
      <c r="E199" s="68"/>
      <c r="F199" s="69"/>
    </row>
    <row r="200" spans="1:60" s="72" customFormat="1" ht="15" customHeight="1" x14ac:dyDescent="0.2">
      <c r="A200" s="64"/>
      <c r="B200" s="73"/>
      <c r="C200" s="70"/>
      <c r="D200" s="71"/>
      <c r="E200" s="68"/>
      <c r="F200" s="69"/>
    </row>
    <row r="201" spans="1:60" s="72" customFormat="1" ht="15" customHeight="1" x14ac:dyDescent="0.2">
      <c r="A201" s="64"/>
      <c r="B201" s="73"/>
      <c r="C201" s="70"/>
      <c r="D201" s="71"/>
      <c r="E201" s="68"/>
      <c r="F201" s="69"/>
    </row>
    <row r="202" spans="1:60" s="72" customFormat="1" ht="15" customHeight="1" x14ac:dyDescent="0.2">
      <c r="A202" s="64"/>
      <c r="B202" s="73"/>
      <c r="C202" s="70"/>
      <c r="D202" s="71"/>
      <c r="E202" s="68"/>
      <c r="F202" s="69"/>
    </row>
    <row r="203" spans="1:60" s="72" customFormat="1" ht="15" customHeight="1" x14ac:dyDescent="0.2">
      <c r="A203" s="64"/>
      <c r="B203" s="73"/>
      <c r="C203" s="70"/>
      <c r="D203" s="71"/>
      <c r="E203" s="68"/>
      <c r="F203" s="69"/>
    </row>
    <row r="204" spans="1:60" s="72" customFormat="1" ht="15" customHeight="1" x14ac:dyDescent="0.2">
      <c r="A204" s="64"/>
      <c r="B204" s="73"/>
      <c r="C204" s="70"/>
      <c r="D204" s="71"/>
      <c r="E204" s="68"/>
      <c r="F204" s="69"/>
    </row>
    <row r="205" spans="1:60" s="72" customFormat="1" ht="15" customHeight="1" x14ac:dyDescent="0.2">
      <c r="A205" s="64"/>
      <c r="B205" s="73"/>
      <c r="C205" s="70"/>
      <c r="D205" s="71"/>
      <c r="E205" s="68"/>
      <c r="F205" s="69"/>
    </row>
    <row r="206" spans="1:60" s="75" customFormat="1" ht="15" customHeight="1" x14ac:dyDescent="0.25">
      <c r="A206" s="208" t="s">
        <v>0</v>
      </c>
      <c r="B206" s="208"/>
      <c r="C206" s="208"/>
      <c r="D206" s="208"/>
      <c r="E206" s="208"/>
      <c r="F206" s="208"/>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row>
    <row r="207" spans="1:60" s="75" customFormat="1" ht="15" customHeight="1" x14ac:dyDescent="0.25">
      <c r="A207" s="208" t="s">
        <v>1</v>
      </c>
      <c r="B207" s="208"/>
      <c r="C207" s="208"/>
      <c r="D207" s="208"/>
      <c r="E207" s="208"/>
      <c r="F207" s="208"/>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row>
    <row r="208" spans="1:60" s="75" customFormat="1" ht="15" customHeight="1" x14ac:dyDescent="0.25">
      <c r="A208" s="209" t="s">
        <v>2</v>
      </c>
      <c r="B208" s="209"/>
      <c r="C208" s="209"/>
      <c r="D208" s="209"/>
      <c r="E208" s="209"/>
      <c r="F208" s="209"/>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row>
    <row r="209" spans="1:60" s="75" customFormat="1" ht="15" customHeight="1" x14ac:dyDescent="0.25">
      <c r="A209" s="209" t="s">
        <v>3</v>
      </c>
      <c r="B209" s="209"/>
      <c r="C209" s="209"/>
      <c r="D209" s="209"/>
      <c r="E209" s="209"/>
      <c r="F209" s="209"/>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row>
    <row r="210" spans="1:60" s="75" customFormat="1" ht="15" customHeight="1" x14ac:dyDescent="0.25">
      <c r="A210" s="3"/>
      <c r="B210" s="4"/>
      <c r="C210" s="5"/>
      <c r="D210" s="6"/>
      <c r="E210" s="7"/>
      <c r="F210" s="8"/>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row>
    <row r="211" spans="1:60" s="75" customFormat="1" ht="12" customHeight="1" x14ac:dyDescent="0.2">
      <c r="A211" s="215" t="s">
        <v>232</v>
      </c>
      <c r="B211" s="216"/>
      <c r="C211" s="216"/>
      <c r="D211" s="216"/>
      <c r="E211" s="216"/>
      <c r="F211" s="217"/>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row>
    <row r="212" spans="1:60" s="75" customFormat="1" ht="12" customHeight="1" x14ac:dyDescent="0.2">
      <c r="A212" s="218"/>
      <c r="B212" s="219"/>
      <c r="C212" s="219"/>
      <c r="D212" s="219"/>
      <c r="E212" s="219"/>
      <c r="F212" s="220"/>
      <c r="G212" s="74"/>
      <c r="H212" s="74"/>
      <c r="I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row>
    <row r="213" spans="1:60" s="75" customFormat="1" ht="15" customHeight="1" x14ac:dyDescent="0.2">
      <c r="A213" s="221" t="s">
        <v>5</v>
      </c>
      <c r="B213" s="221"/>
      <c r="C213" s="221"/>
      <c r="D213" s="221"/>
      <c r="E213" s="221"/>
      <c r="F213" s="76">
        <v>327351626.19999999</v>
      </c>
      <c r="G213" s="74"/>
      <c r="H213" s="74"/>
      <c r="I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row>
    <row r="214" spans="1:60" s="75" customFormat="1" ht="15" customHeight="1" x14ac:dyDescent="0.2">
      <c r="A214" s="77"/>
      <c r="B214" s="78"/>
      <c r="C214" s="77"/>
      <c r="D214" s="77"/>
      <c r="E214" s="77"/>
      <c r="F214" s="79"/>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row>
    <row r="215" spans="1:60" s="75" customFormat="1" ht="15" customHeight="1" x14ac:dyDescent="0.2">
      <c r="A215" s="80" t="s">
        <v>6</v>
      </c>
      <c r="B215" s="80" t="s">
        <v>7</v>
      </c>
      <c r="C215" s="80" t="s">
        <v>233</v>
      </c>
      <c r="D215" s="80" t="s">
        <v>9</v>
      </c>
      <c r="E215" s="80" t="s">
        <v>10</v>
      </c>
      <c r="F215" s="80" t="s">
        <v>234</v>
      </c>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row>
    <row r="216" spans="1:60" s="75" customFormat="1" ht="15" customHeight="1" x14ac:dyDescent="0.2">
      <c r="A216" s="81"/>
      <c r="B216" s="19"/>
      <c r="C216" s="82" t="s">
        <v>235</v>
      </c>
      <c r="D216" s="83"/>
      <c r="E216" s="83"/>
      <c r="F216" s="84">
        <f>F213</f>
        <v>327351626.19999999</v>
      </c>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row>
    <row r="217" spans="1:60" s="75" customFormat="1" ht="15" customHeight="1" x14ac:dyDescent="0.2">
      <c r="A217" s="81"/>
      <c r="B217" s="19"/>
      <c r="C217" s="82" t="s">
        <v>236</v>
      </c>
      <c r="D217" s="83"/>
      <c r="E217" s="85"/>
      <c r="F217" s="84">
        <f>F216</f>
        <v>327351626.19999999</v>
      </c>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row>
    <row r="218" spans="1:60" s="75" customFormat="1" ht="15" customHeight="1" x14ac:dyDescent="0.2">
      <c r="A218" s="81"/>
      <c r="B218" s="19"/>
      <c r="C218" s="82" t="s">
        <v>237</v>
      </c>
      <c r="D218" s="83"/>
      <c r="E218" s="85"/>
      <c r="F218" s="84">
        <f>F217</f>
        <v>327351626.19999999</v>
      </c>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row>
    <row r="219" spans="1:60" s="75" customFormat="1" ht="15" customHeight="1" x14ac:dyDescent="0.2">
      <c r="A219" s="86"/>
      <c r="B219" s="87"/>
      <c r="C219" s="82" t="s">
        <v>238</v>
      </c>
      <c r="D219" s="83"/>
      <c r="E219" s="83"/>
      <c r="F219" s="84">
        <f>F218+D219</f>
        <v>327351626.19999999</v>
      </c>
      <c r="G219" s="74"/>
      <c r="H219" s="74"/>
      <c r="I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row>
    <row r="220" spans="1:60" s="75" customFormat="1" ht="15" customHeight="1" x14ac:dyDescent="0.2">
      <c r="A220" s="86"/>
      <c r="B220" s="87"/>
      <c r="C220" s="82" t="s">
        <v>235</v>
      </c>
      <c r="D220" s="88"/>
      <c r="E220" s="89"/>
      <c r="F220" s="84">
        <f>F219</f>
        <v>327351626.19999999</v>
      </c>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row>
    <row r="221" spans="1:60" s="75" customFormat="1" ht="15" customHeight="1" x14ac:dyDescent="0.2">
      <c r="A221" s="90"/>
      <c r="B221" s="87"/>
      <c r="C221" s="91" t="s">
        <v>17</v>
      </c>
      <c r="D221" s="92"/>
      <c r="E221" s="85">
        <v>148344.70000000001</v>
      </c>
      <c r="F221" s="84">
        <f>F220-E221</f>
        <v>327203281.5</v>
      </c>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row>
    <row r="222" spans="1:60" s="75" customFormat="1" ht="15" customHeight="1" x14ac:dyDescent="0.2">
      <c r="A222" s="90"/>
      <c r="B222" s="87"/>
      <c r="C222" s="93" t="s">
        <v>18</v>
      </c>
      <c r="D222" s="92"/>
      <c r="E222" s="85">
        <v>8996.84</v>
      </c>
      <c r="F222" s="84">
        <f t="shared" ref="F222:F256" si="3">F221-E222</f>
        <v>327194284.66000003</v>
      </c>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row>
    <row r="223" spans="1:60" s="75" customFormat="1" ht="15" customHeight="1" x14ac:dyDescent="0.2">
      <c r="A223" s="90"/>
      <c r="B223" s="87"/>
      <c r="C223" s="91" t="s">
        <v>19</v>
      </c>
      <c r="D223" s="92"/>
      <c r="E223" s="94">
        <v>1500</v>
      </c>
      <c r="F223" s="84">
        <f t="shared" si="3"/>
        <v>327192784.66000003</v>
      </c>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row>
    <row r="224" spans="1:60" s="75" customFormat="1" ht="15" customHeight="1" x14ac:dyDescent="0.2">
      <c r="A224" s="90"/>
      <c r="B224" s="87"/>
      <c r="C224" s="91" t="s">
        <v>20</v>
      </c>
      <c r="D224" s="92"/>
      <c r="E224" s="94">
        <v>175</v>
      </c>
      <c r="F224" s="84">
        <f t="shared" si="3"/>
        <v>327192609.66000003</v>
      </c>
      <c r="G224" s="74"/>
      <c r="H224" s="74"/>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row>
    <row r="225" spans="1:60" s="75" customFormat="1" ht="51" customHeight="1" x14ac:dyDescent="0.2">
      <c r="A225" s="55">
        <v>44775</v>
      </c>
      <c r="B225" s="38">
        <v>34199</v>
      </c>
      <c r="C225" s="39" t="s">
        <v>239</v>
      </c>
      <c r="D225" s="95"/>
      <c r="E225" s="41">
        <v>2178416.0499999998</v>
      </c>
      <c r="F225" s="84">
        <f t="shared" si="3"/>
        <v>325014193.61000001</v>
      </c>
      <c r="G225" s="74"/>
      <c r="H225" s="74"/>
      <c r="I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row>
    <row r="226" spans="1:60" s="75" customFormat="1" ht="54" customHeight="1" x14ac:dyDescent="0.2">
      <c r="A226" s="55">
        <v>44776</v>
      </c>
      <c r="B226" s="38">
        <v>34200</v>
      </c>
      <c r="C226" s="39" t="s">
        <v>240</v>
      </c>
      <c r="D226" s="96"/>
      <c r="E226" s="41">
        <v>3783914.23</v>
      </c>
      <c r="F226" s="84">
        <f t="shared" si="3"/>
        <v>321230279.38</v>
      </c>
      <c r="G226" s="74"/>
      <c r="H226" s="74"/>
      <c r="I226" s="74"/>
      <c r="J226" s="74"/>
      <c r="K226" s="97"/>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row>
    <row r="227" spans="1:60" s="75" customFormat="1" ht="23.25" customHeight="1" x14ac:dyDescent="0.2">
      <c r="A227" s="55">
        <v>44776</v>
      </c>
      <c r="B227" s="38" t="s">
        <v>241</v>
      </c>
      <c r="C227" s="39" t="s">
        <v>28</v>
      </c>
      <c r="D227" s="98"/>
      <c r="E227" s="41">
        <v>0</v>
      </c>
      <c r="F227" s="84">
        <f t="shared" si="3"/>
        <v>321230279.38</v>
      </c>
      <c r="G227" s="74"/>
      <c r="H227" s="74"/>
      <c r="I227" s="74"/>
      <c r="J227" s="74"/>
      <c r="K227" s="97"/>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row>
    <row r="228" spans="1:60" s="75" customFormat="1" ht="45.75" customHeight="1" x14ac:dyDescent="0.2">
      <c r="A228" s="55">
        <v>44777</v>
      </c>
      <c r="B228" s="38" t="s">
        <v>242</v>
      </c>
      <c r="C228" s="39" t="s">
        <v>243</v>
      </c>
      <c r="D228" s="98"/>
      <c r="E228" s="41">
        <v>424288.33</v>
      </c>
      <c r="F228" s="84">
        <f t="shared" si="3"/>
        <v>320805991.05000001</v>
      </c>
      <c r="G228" s="74"/>
      <c r="H228" s="74"/>
      <c r="I228" s="74"/>
      <c r="J228" s="74"/>
      <c r="K228" s="97"/>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row>
    <row r="229" spans="1:60" s="75" customFormat="1" ht="45" customHeight="1" x14ac:dyDescent="0.2">
      <c r="A229" s="55">
        <v>44778</v>
      </c>
      <c r="B229" s="38" t="s">
        <v>244</v>
      </c>
      <c r="C229" s="39" t="s">
        <v>245</v>
      </c>
      <c r="D229" s="98"/>
      <c r="E229" s="41">
        <v>4253642.5599999996</v>
      </c>
      <c r="F229" s="84">
        <f t="shared" si="3"/>
        <v>316552348.49000001</v>
      </c>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row>
    <row r="230" spans="1:60" s="75" customFormat="1" ht="54.75" customHeight="1" x14ac:dyDescent="0.2">
      <c r="A230" s="55">
        <v>44781</v>
      </c>
      <c r="B230" s="38" t="s">
        <v>246</v>
      </c>
      <c r="C230" s="39" t="s">
        <v>247</v>
      </c>
      <c r="D230" s="96"/>
      <c r="E230" s="41">
        <v>6220554.5</v>
      </c>
      <c r="F230" s="84">
        <f t="shared" si="3"/>
        <v>310331793.99000001</v>
      </c>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row>
    <row r="231" spans="1:60" s="75" customFormat="1" ht="43.5" customHeight="1" x14ac:dyDescent="0.2">
      <c r="A231" s="55">
        <v>44781</v>
      </c>
      <c r="B231" s="38" t="s">
        <v>248</v>
      </c>
      <c r="C231" s="39" t="s">
        <v>249</v>
      </c>
      <c r="D231" s="96"/>
      <c r="E231" s="41">
        <v>5000113.1399999997</v>
      </c>
      <c r="F231" s="84">
        <f t="shared" si="3"/>
        <v>305331680.85000002</v>
      </c>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row>
    <row r="232" spans="1:60" s="75" customFormat="1" ht="63" customHeight="1" x14ac:dyDescent="0.2">
      <c r="A232" s="37">
        <v>44782</v>
      </c>
      <c r="B232" s="38" t="s">
        <v>250</v>
      </c>
      <c r="C232" s="39" t="s">
        <v>251</v>
      </c>
      <c r="D232" s="96"/>
      <c r="E232" s="41">
        <v>58800</v>
      </c>
      <c r="F232" s="84">
        <f t="shared" si="3"/>
        <v>305272880.85000002</v>
      </c>
      <c r="G232" s="74"/>
      <c r="H232" s="74"/>
      <c r="I232" s="74"/>
      <c r="J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row>
    <row r="233" spans="1:60" s="75" customFormat="1" ht="39" customHeight="1" x14ac:dyDescent="0.2">
      <c r="A233" s="37">
        <v>44782</v>
      </c>
      <c r="B233" s="38" t="s">
        <v>252</v>
      </c>
      <c r="C233" s="39" t="s">
        <v>253</v>
      </c>
      <c r="D233" s="96"/>
      <c r="E233" s="41">
        <v>7895418.04</v>
      </c>
      <c r="F233" s="84">
        <f t="shared" si="3"/>
        <v>297377462.81</v>
      </c>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row>
    <row r="234" spans="1:60" s="75" customFormat="1" ht="39.75" customHeight="1" x14ac:dyDescent="0.2">
      <c r="A234" s="37">
        <v>44782</v>
      </c>
      <c r="B234" s="38" t="s">
        <v>254</v>
      </c>
      <c r="C234" s="39" t="s">
        <v>255</v>
      </c>
      <c r="D234" s="99"/>
      <c r="E234" s="41">
        <v>2457781</v>
      </c>
      <c r="F234" s="84">
        <f t="shared" si="3"/>
        <v>294919681.81</v>
      </c>
      <c r="G234" s="74"/>
      <c r="H234" s="74"/>
      <c r="I234" s="74"/>
      <c r="J234" s="74"/>
      <c r="K234" s="74"/>
      <c r="L234" s="74" t="s">
        <v>256</v>
      </c>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row>
    <row r="235" spans="1:60" s="75" customFormat="1" ht="24" customHeight="1" x14ac:dyDescent="0.2">
      <c r="A235" s="37">
        <v>44784</v>
      </c>
      <c r="B235" s="38">
        <v>34202</v>
      </c>
      <c r="C235" s="39" t="s">
        <v>28</v>
      </c>
      <c r="D235" s="99"/>
      <c r="E235" s="41">
        <v>0</v>
      </c>
      <c r="F235" s="84">
        <f t="shared" si="3"/>
        <v>294919681.81</v>
      </c>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row>
    <row r="236" spans="1:60" s="75" customFormat="1" ht="32.25" customHeight="1" x14ac:dyDescent="0.2">
      <c r="A236" s="37">
        <v>44784</v>
      </c>
      <c r="B236" s="38">
        <v>34203</v>
      </c>
      <c r="C236" s="39" t="s">
        <v>257</v>
      </c>
      <c r="D236" s="99"/>
      <c r="E236" s="41">
        <v>35568.129999999997</v>
      </c>
      <c r="F236" s="84">
        <f t="shared" si="3"/>
        <v>294884113.68000001</v>
      </c>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row>
    <row r="237" spans="1:60" s="75" customFormat="1" ht="35.25" customHeight="1" x14ac:dyDescent="0.2">
      <c r="A237" s="37">
        <v>44784</v>
      </c>
      <c r="B237" s="38">
        <v>34204</v>
      </c>
      <c r="C237" s="39" t="s">
        <v>258</v>
      </c>
      <c r="D237" s="99"/>
      <c r="E237" s="41">
        <v>182974.92</v>
      </c>
      <c r="F237" s="84">
        <f t="shared" si="3"/>
        <v>294701138.75999999</v>
      </c>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row>
    <row r="238" spans="1:60" s="75" customFormat="1" ht="37.5" customHeight="1" x14ac:dyDescent="0.2">
      <c r="A238" s="37">
        <v>44784</v>
      </c>
      <c r="B238" s="38">
        <v>34205</v>
      </c>
      <c r="C238" s="39" t="s">
        <v>259</v>
      </c>
      <c r="D238" s="99"/>
      <c r="E238" s="41">
        <v>637174.36</v>
      </c>
      <c r="F238" s="84">
        <f t="shared" si="3"/>
        <v>294063964.39999998</v>
      </c>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row>
    <row r="239" spans="1:60" s="75" customFormat="1" ht="30" customHeight="1" x14ac:dyDescent="0.2">
      <c r="A239" s="37">
        <v>44784</v>
      </c>
      <c r="B239" s="38">
        <v>34206</v>
      </c>
      <c r="C239" s="39" t="s">
        <v>260</v>
      </c>
      <c r="D239" s="99"/>
      <c r="E239" s="41">
        <v>186433.36</v>
      </c>
      <c r="F239" s="84">
        <f t="shared" si="3"/>
        <v>293877531.03999996</v>
      </c>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row>
    <row r="240" spans="1:60" s="75" customFormat="1" ht="39.75" customHeight="1" x14ac:dyDescent="0.2">
      <c r="A240" s="37">
        <v>44785</v>
      </c>
      <c r="B240" s="38" t="s">
        <v>261</v>
      </c>
      <c r="C240" s="39" t="s">
        <v>28</v>
      </c>
      <c r="D240" s="99"/>
      <c r="E240" s="41">
        <v>0</v>
      </c>
      <c r="F240" s="84">
        <f t="shared" si="3"/>
        <v>293877531.03999996</v>
      </c>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row>
    <row r="241" spans="1:60" s="75" customFormat="1" ht="29.25" customHeight="1" x14ac:dyDescent="0.2">
      <c r="A241" s="37">
        <v>44785</v>
      </c>
      <c r="B241" s="38" t="s">
        <v>262</v>
      </c>
      <c r="C241" s="39" t="s">
        <v>263</v>
      </c>
      <c r="D241" s="99"/>
      <c r="E241" s="41">
        <v>371113.03</v>
      </c>
      <c r="F241" s="84">
        <f t="shared" si="3"/>
        <v>293506418.00999999</v>
      </c>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row>
    <row r="242" spans="1:60" s="75" customFormat="1" ht="48.75" customHeight="1" x14ac:dyDescent="0.2">
      <c r="A242" s="37">
        <v>44785</v>
      </c>
      <c r="B242" s="38" t="s">
        <v>264</v>
      </c>
      <c r="C242" s="39" t="s">
        <v>265</v>
      </c>
      <c r="D242" s="99"/>
      <c r="E242" s="41">
        <v>22001111.100000001</v>
      </c>
      <c r="F242" s="84">
        <f t="shared" si="3"/>
        <v>271505306.90999997</v>
      </c>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row>
    <row r="243" spans="1:60" s="75" customFormat="1" ht="36.75" customHeight="1" x14ac:dyDescent="0.2">
      <c r="A243" s="37">
        <v>44796</v>
      </c>
      <c r="B243" s="38">
        <v>34207</v>
      </c>
      <c r="C243" s="39" t="s">
        <v>266</v>
      </c>
      <c r="D243" s="99"/>
      <c r="E243" s="41">
        <v>25587453.73</v>
      </c>
      <c r="F243" s="84">
        <f t="shared" si="3"/>
        <v>245917853.17999998</v>
      </c>
      <c r="G243" s="74"/>
      <c r="H243" s="7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row>
    <row r="244" spans="1:60" s="75" customFormat="1" ht="42.75" customHeight="1" x14ac:dyDescent="0.2">
      <c r="A244" s="37">
        <v>44796</v>
      </c>
      <c r="B244" s="38" t="s">
        <v>267</v>
      </c>
      <c r="C244" s="39" t="s">
        <v>268</v>
      </c>
      <c r="D244" s="100"/>
      <c r="E244" s="41">
        <v>469892.8</v>
      </c>
      <c r="F244" s="84">
        <f t="shared" si="3"/>
        <v>245447960.37999997</v>
      </c>
      <c r="G244" s="74"/>
      <c r="H244" s="74"/>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row>
    <row r="245" spans="1:60" s="75" customFormat="1" ht="44.25" customHeight="1" x14ac:dyDescent="0.2">
      <c r="A245" s="37">
        <v>44797</v>
      </c>
      <c r="B245" s="38" t="s">
        <v>269</v>
      </c>
      <c r="C245" s="39" t="s">
        <v>270</v>
      </c>
      <c r="D245" s="99"/>
      <c r="E245" s="41">
        <v>4058121.27</v>
      </c>
      <c r="F245" s="84">
        <f t="shared" si="3"/>
        <v>241389839.10999995</v>
      </c>
      <c r="G245" s="74"/>
      <c r="H245" s="74"/>
      <c r="I245" s="74"/>
      <c r="J245" s="74"/>
      <c r="K245" s="74"/>
      <c r="L245" s="74"/>
      <c r="M245" s="74"/>
      <c r="N245" s="74"/>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c r="AN245" s="74"/>
      <c r="AO245" s="74"/>
      <c r="AP245" s="74"/>
      <c r="AQ245" s="74"/>
      <c r="AR245" s="74"/>
      <c r="AS245" s="74"/>
      <c r="AT245" s="74"/>
      <c r="AU245" s="74"/>
      <c r="AV245" s="74"/>
      <c r="AW245" s="74"/>
      <c r="AX245" s="74"/>
      <c r="AY245" s="74"/>
      <c r="AZ245" s="74"/>
      <c r="BA245" s="74"/>
      <c r="BB245" s="74"/>
      <c r="BC245" s="74"/>
      <c r="BD245" s="74"/>
      <c r="BE245" s="74"/>
      <c r="BF245" s="74"/>
      <c r="BG245" s="74"/>
      <c r="BH245" s="74"/>
    </row>
    <row r="246" spans="1:60" s="75" customFormat="1" ht="39" customHeight="1" x14ac:dyDescent="0.2">
      <c r="A246" s="37">
        <v>44797</v>
      </c>
      <c r="B246" s="38" t="s">
        <v>271</v>
      </c>
      <c r="C246" s="39" t="s">
        <v>272</v>
      </c>
      <c r="D246" s="101"/>
      <c r="E246" s="41">
        <v>30968108.260000002</v>
      </c>
      <c r="F246" s="84">
        <f t="shared" si="3"/>
        <v>210421730.84999996</v>
      </c>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c r="AO246" s="74"/>
      <c r="AP246" s="74"/>
      <c r="AQ246" s="74"/>
      <c r="AR246" s="74"/>
      <c r="AS246" s="74"/>
      <c r="AT246" s="74"/>
      <c r="AU246" s="74"/>
      <c r="AV246" s="74"/>
      <c r="AW246" s="74"/>
      <c r="AX246" s="74"/>
      <c r="AY246" s="74"/>
      <c r="AZ246" s="74"/>
      <c r="BA246" s="74"/>
      <c r="BB246" s="74"/>
      <c r="BC246" s="74"/>
      <c r="BD246" s="74"/>
      <c r="BE246" s="74"/>
      <c r="BF246" s="74"/>
      <c r="BG246" s="74"/>
      <c r="BH246" s="74"/>
    </row>
    <row r="247" spans="1:60" s="75" customFormat="1" ht="41.25" customHeight="1" x14ac:dyDescent="0.2">
      <c r="A247" s="102">
        <v>44798</v>
      </c>
      <c r="B247" s="38" t="s">
        <v>273</v>
      </c>
      <c r="C247" s="39" t="s">
        <v>274</v>
      </c>
      <c r="D247" s="99"/>
      <c r="E247" s="41">
        <v>3522259.06</v>
      </c>
      <c r="F247" s="84">
        <f t="shared" si="3"/>
        <v>206899471.78999996</v>
      </c>
      <c r="G247" s="74"/>
      <c r="H247" s="74"/>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c r="AQ247" s="74"/>
      <c r="AR247" s="74"/>
      <c r="AS247" s="74"/>
      <c r="AT247" s="74"/>
      <c r="AU247" s="74"/>
      <c r="AV247" s="74"/>
      <c r="AW247" s="74"/>
      <c r="AX247" s="74"/>
      <c r="AY247" s="74"/>
      <c r="AZ247" s="74"/>
      <c r="BA247" s="74"/>
      <c r="BB247" s="74"/>
      <c r="BC247" s="74"/>
      <c r="BD247" s="74"/>
      <c r="BE247" s="74"/>
      <c r="BF247" s="74"/>
      <c r="BG247" s="74"/>
      <c r="BH247" s="74"/>
    </row>
    <row r="248" spans="1:60" s="75" customFormat="1" ht="39.75" customHeight="1" x14ac:dyDescent="0.2">
      <c r="A248" s="102">
        <v>44798</v>
      </c>
      <c r="B248" s="38" t="s">
        <v>275</v>
      </c>
      <c r="C248" s="39" t="s">
        <v>276</v>
      </c>
      <c r="D248" s="99"/>
      <c r="E248" s="41">
        <v>4345468.21</v>
      </c>
      <c r="F248" s="84">
        <f t="shared" si="3"/>
        <v>202554003.57999995</v>
      </c>
      <c r="G248" s="74"/>
      <c r="H248" s="74"/>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c r="AO248" s="74"/>
      <c r="AP248" s="74"/>
      <c r="AQ248" s="74"/>
      <c r="AR248" s="74"/>
      <c r="AS248" s="74"/>
      <c r="AT248" s="74"/>
      <c r="AU248" s="74"/>
      <c r="AV248" s="74"/>
      <c r="AW248" s="74"/>
      <c r="AX248" s="74"/>
      <c r="AY248" s="74"/>
      <c r="AZ248" s="74"/>
      <c r="BA248" s="74"/>
      <c r="BB248" s="74"/>
      <c r="BC248" s="74"/>
      <c r="BD248" s="74"/>
      <c r="BE248" s="74"/>
      <c r="BF248" s="74"/>
      <c r="BG248" s="74"/>
      <c r="BH248" s="74"/>
    </row>
    <row r="249" spans="1:60" s="75" customFormat="1" ht="18" customHeight="1" x14ac:dyDescent="0.2">
      <c r="A249" s="102">
        <v>44798</v>
      </c>
      <c r="B249" s="38" t="s">
        <v>277</v>
      </c>
      <c r="C249" s="39" t="s">
        <v>28</v>
      </c>
      <c r="D249" s="99"/>
      <c r="E249" s="41">
        <v>0</v>
      </c>
      <c r="F249" s="84">
        <f t="shared" si="3"/>
        <v>202554003.57999995</v>
      </c>
      <c r="G249" s="74"/>
      <c r="H249" s="74"/>
      <c r="I249" s="74"/>
      <c r="J249" s="74"/>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c r="AO249" s="74"/>
      <c r="AP249" s="74"/>
      <c r="AQ249" s="74"/>
      <c r="AR249" s="74"/>
      <c r="AS249" s="74"/>
      <c r="AT249" s="74"/>
      <c r="AU249" s="74"/>
      <c r="AV249" s="74"/>
      <c r="AW249" s="74"/>
      <c r="AX249" s="74"/>
      <c r="AY249" s="74"/>
      <c r="AZ249" s="74"/>
      <c r="BA249" s="74"/>
      <c r="BB249" s="74"/>
      <c r="BC249" s="74"/>
      <c r="BD249" s="74"/>
      <c r="BE249" s="74"/>
      <c r="BF249" s="74"/>
      <c r="BG249" s="74"/>
      <c r="BH249" s="74"/>
    </row>
    <row r="250" spans="1:60" s="75" customFormat="1" ht="40.5" customHeight="1" x14ac:dyDescent="0.2">
      <c r="A250" s="102">
        <v>44799</v>
      </c>
      <c r="B250" s="38" t="s">
        <v>278</v>
      </c>
      <c r="C250" s="39" t="s">
        <v>279</v>
      </c>
      <c r="D250" s="99"/>
      <c r="E250" s="41">
        <v>1167196.44</v>
      </c>
      <c r="F250" s="84">
        <f t="shared" si="3"/>
        <v>201386807.13999996</v>
      </c>
      <c r="G250" s="74"/>
      <c r="H250" s="74"/>
      <c r="I250" s="74"/>
      <c r="J250" s="74"/>
      <c r="K250" s="74"/>
      <c r="L250" s="74"/>
      <c r="M250" s="74"/>
      <c r="N250" s="74"/>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c r="AN250" s="74"/>
      <c r="AO250" s="74"/>
      <c r="AP250" s="74"/>
      <c r="AQ250" s="74"/>
      <c r="AR250" s="74"/>
      <c r="AS250" s="74"/>
      <c r="AT250" s="74"/>
      <c r="AU250" s="74"/>
      <c r="AV250" s="74"/>
      <c r="AW250" s="74"/>
      <c r="AX250" s="74"/>
      <c r="AY250" s="74"/>
      <c r="AZ250" s="74"/>
      <c r="BA250" s="74"/>
      <c r="BB250" s="74"/>
      <c r="BC250" s="74"/>
      <c r="BD250" s="74"/>
      <c r="BE250" s="74"/>
      <c r="BF250" s="74"/>
      <c r="BG250" s="74"/>
      <c r="BH250" s="74"/>
    </row>
    <row r="251" spans="1:60" s="75" customFormat="1" ht="40.5" customHeight="1" x14ac:dyDescent="0.2">
      <c r="A251" s="102">
        <v>44802</v>
      </c>
      <c r="B251" s="38" t="s">
        <v>280</v>
      </c>
      <c r="C251" s="39" t="s">
        <v>281</v>
      </c>
      <c r="D251" s="99"/>
      <c r="E251" s="41">
        <v>7845452.79</v>
      </c>
      <c r="F251" s="84">
        <f t="shared" si="3"/>
        <v>193541354.34999996</v>
      </c>
      <c r="G251" s="74"/>
      <c r="H251" s="74"/>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c r="AP251" s="74"/>
      <c r="AQ251" s="74"/>
      <c r="AR251" s="74"/>
      <c r="AS251" s="74"/>
      <c r="AT251" s="74"/>
      <c r="AU251" s="74"/>
      <c r="AV251" s="74"/>
      <c r="AW251" s="74"/>
      <c r="AX251" s="74"/>
      <c r="AY251" s="74"/>
      <c r="AZ251" s="74"/>
      <c r="BA251" s="74"/>
      <c r="BB251" s="74"/>
      <c r="BC251" s="74"/>
      <c r="BD251" s="74"/>
      <c r="BE251" s="74"/>
      <c r="BF251" s="74"/>
      <c r="BG251" s="74"/>
      <c r="BH251" s="74"/>
    </row>
    <row r="252" spans="1:60" s="75" customFormat="1" ht="71.25" customHeight="1" x14ac:dyDescent="0.2">
      <c r="A252" s="102">
        <v>44803</v>
      </c>
      <c r="B252" s="38" t="s">
        <v>282</v>
      </c>
      <c r="C252" s="39" t="s">
        <v>283</v>
      </c>
      <c r="D252" s="99"/>
      <c r="E252" s="41">
        <v>1630317.55</v>
      </c>
      <c r="F252" s="84">
        <f t="shared" si="3"/>
        <v>191911036.79999995</v>
      </c>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4"/>
      <c r="AP252" s="74"/>
      <c r="AQ252" s="74"/>
      <c r="AR252" s="74"/>
      <c r="AS252" s="74"/>
      <c r="AT252" s="74"/>
      <c r="AU252" s="74"/>
      <c r="AV252" s="74"/>
      <c r="AW252" s="74"/>
      <c r="AX252" s="74"/>
      <c r="AY252" s="74"/>
      <c r="AZ252" s="74"/>
      <c r="BA252" s="74"/>
      <c r="BB252" s="74"/>
      <c r="BC252" s="74"/>
      <c r="BD252" s="74"/>
      <c r="BE252" s="74"/>
      <c r="BF252" s="74"/>
      <c r="BG252" s="74"/>
      <c r="BH252" s="74"/>
    </row>
    <row r="253" spans="1:60" s="75" customFormat="1" ht="38.25" customHeight="1" x14ac:dyDescent="0.2">
      <c r="A253" s="102">
        <v>44803</v>
      </c>
      <c r="B253" s="38" t="s">
        <v>284</v>
      </c>
      <c r="C253" s="39" t="s">
        <v>285</v>
      </c>
      <c r="D253" s="99"/>
      <c r="E253" s="41">
        <v>2649554.94</v>
      </c>
      <c r="F253" s="84">
        <f t="shared" si="3"/>
        <v>189261481.85999995</v>
      </c>
      <c r="G253" s="74"/>
      <c r="H253" s="74"/>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c r="AP253" s="74"/>
      <c r="AQ253" s="74"/>
      <c r="AR253" s="74"/>
      <c r="AS253" s="74"/>
      <c r="AT253" s="74"/>
      <c r="AU253" s="74"/>
      <c r="AV253" s="74"/>
      <c r="AW253" s="74"/>
      <c r="AX253" s="74"/>
      <c r="AY253" s="74"/>
      <c r="AZ253" s="74"/>
      <c r="BA253" s="74"/>
      <c r="BB253" s="74"/>
      <c r="BC253" s="74"/>
      <c r="BD253" s="74"/>
      <c r="BE253" s="74"/>
      <c r="BF253" s="74"/>
      <c r="BG253" s="74"/>
      <c r="BH253" s="74"/>
    </row>
    <row r="254" spans="1:60" s="75" customFormat="1" ht="29.25" customHeight="1" x14ac:dyDescent="0.2">
      <c r="A254" s="102">
        <v>44803</v>
      </c>
      <c r="B254" s="38" t="s">
        <v>286</v>
      </c>
      <c r="C254" s="39" t="s">
        <v>287</v>
      </c>
      <c r="D254" s="99"/>
      <c r="E254" s="41">
        <v>4335224.0999999996</v>
      </c>
      <c r="F254" s="84">
        <f t="shared" si="3"/>
        <v>184926257.75999996</v>
      </c>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c r="AP254" s="74"/>
      <c r="AQ254" s="74"/>
      <c r="AR254" s="74"/>
      <c r="AS254" s="74"/>
      <c r="AT254" s="74"/>
      <c r="AU254" s="74"/>
      <c r="AV254" s="74"/>
      <c r="AW254" s="74"/>
      <c r="AX254" s="74"/>
      <c r="AY254" s="74"/>
      <c r="AZ254" s="74"/>
      <c r="BA254" s="74"/>
      <c r="BB254" s="74"/>
      <c r="BC254" s="74"/>
      <c r="BD254" s="74"/>
      <c r="BE254" s="74"/>
      <c r="BF254" s="74"/>
      <c r="BG254" s="74"/>
      <c r="BH254" s="74"/>
    </row>
    <row r="255" spans="1:60" s="75" customFormat="1" ht="39.75" customHeight="1" x14ac:dyDescent="0.2">
      <c r="A255" s="103">
        <v>44803</v>
      </c>
      <c r="B255" s="56" t="s">
        <v>288</v>
      </c>
      <c r="C255" s="57" t="s">
        <v>289</v>
      </c>
      <c r="D255" s="100"/>
      <c r="E255" s="58">
        <v>4102153.13</v>
      </c>
      <c r="F255" s="104">
        <f t="shared" si="3"/>
        <v>180824104.62999997</v>
      </c>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c r="AO255" s="74"/>
      <c r="AP255" s="74"/>
      <c r="AQ255" s="74"/>
      <c r="AR255" s="74"/>
      <c r="AS255" s="74"/>
      <c r="AT255" s="74"/>
      <c r="AU255" s="74"/>
      <c r="AV255" s="74"/>
      <c r="AW255" s="74"/>
      <c r="AX255" s="74"/>
      <c r="AY255" s="74"/>
      <c r="AZ255" s="74"/>
      <c r="BA255" s="74"/>
      <c r="BB255" s="74"/>
      <c r="BC255" s="74"/>
      <c r="BD255" s="74"/>
      <c r="BE255" s="74"/>
      <c r="BF255" s="74"/>
      <c r="BG255" s="74"/>
      <c r="BH255" s="74"/>
    </row>
    <row r="256" spans="1:60" s="75" customFormat="1" ht="31.5" customHeight="1" x14ac:dyDescent="0.2">
      <c r="A256" s="102">
        <v>44804</v>
      </c>
      <c r="B256" s="61" t="s">
        <v>290</v>
      </c>
      <c r="C256" s="62" t="s">
        <v>291</v>
      </c>
      <c r="D256" s="99"/>
      <c r="E256" s="50">
        <v>1449277.52</v>
      </c>
      <c r="F256" s="84">
        <f t="shared" si="3"/>
        <v>179374827.10999995</v>
      </c>
      <c r="G256" s="74"/>
      <c r="H256" s="74"/>
      <c r="I256" s="74"/>
      <c r="J256" s="74"/>
      <c r="K256" s="74"/>
      <c r="L256" s="74"/>
      <c r="M256" s="74"/>
      <c r="N256" s="74"/>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c r="AM256" s="74"/>
      <c r="AN256" s="74"/>
      <c r="AO256" s="74"/>
      <c r="AP256" s="74"/>
      <c r="AQ256" s="74"/>
      <c r="AR256" s="74"/>
      <c r="AS256" s="74"/>
      <c r="AT256" s="74"/>
      <c r="AU256" s="74"/>
      <c r="AV256" s="74"/>
      <c r="AW256" s="74"/>
      <c r="AX256" s="74"/>
      <c r="AY256" s="74"/>
      <c r="AZ256" s="74"/>
      <c r="BA256" s="74"/>
      <c r="BB256" s="74"/>
      <c r="BC256" s="74"/>
      <c r="BD256" s="74"/>
      <c r="BE256" s="74"/>
      <c r="BF256" s="74"/>
      <c r="BG256" s="74"/>
      <c r="BH256" s="74"/>
    </row>
    <row r="257" spans="1:60" s="74" customFormat="1" ht="30" customHeight="1" x14ac:dyDescent="0.2">
      <c r="A257" s="105"/>
      <c r="B257" s="65"/>
      <c r="C257" s="66"/>
      <c r="D257" s="106"/>
      <c r="E257" s="68"/>
      <c r="F257" s="107"/>
    </row>
    <row r="258" spans="1:60" s="74" customFormat="1" ht="44.25" customHeight="1" x14ac:dyDescent="0.2">
      <c r="A258" s="105"/>
      <c r="B258" s="65"/>
      <c r="C258" s="66"/>
      <c r="D258" s="106"/>
      <c r="E258" s="68"/>
      <c r="F258" s="107"/>
    </row>
    <row r="259" spans="1:60" s="75" customFormat="1" ht="12" customHeight="1" x14ac:dyDescent="0.2">
      <c r="A259" s="105"/>
      <c r="B259" s="65"/>
      <c r="C259" s="66"/>
      <c r="D259" s="106"/>
      <c r="E259" s="68"/>
      <c r="F259" s="107"/>
      <c r="G259" s="74"/>
      <c r="H259" s="74"/>
      <c r="I259" s="74"/>
      <c r="J259" s="74"/>
      <c r="K259" s="74"/>
      <c r="L259" s="74"/>
      <c r="M259" s="74"/>
      <c r="N259" s="74"/>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c r="AN259" s="74"/>
      <c r="AO259" s="74"/>
      <c r="AP259" s="74"/>
      <c r="AQ259" s="74"/>
      <c r="AR259" s="74"/>
      <c r="AS259" s="74"/>
      <c r="AT259" s="74"/>
      <c r="AU259" s="74"/>
      <c r="AV259" s="74"/>
      <c r="AW259" s="74"/>
      <c r="AX259" s="74"/>
      <c r="AY259" s="74"/>
      <c r="AZ259" s="74"/>
      <c r="BA259" s="74"/>
      <c r="BB259" s="74"/>
      <c r="BC259" s="74"/>
      <c r="BD259" s="74"/>
      <c r="BE259" s="74"/>
      <c r="BF259" s="74"/>
      <c r="BG259" s="74"/>
      <c r="BH259" s="74"/>
    </row>
    <row r="260" spans="1:60" s="75" customFormat="1" ht="12" customHeight="1" x14ac:dyDescent="0.2">
      <c r="A260" s="105"/>
      <c r="B260" s="65"/>
      <c r="C260" s="66"/>
      <c r="D260" s="106"/>
      <c r="E260" s="68"/>
      <c r="F260" s="107"/>
      <c r="G260" s="74"/>
      <c r="H260" s="74"/>
      <c r="I260" s="74"/>
      <c r="J260" s="74"/>
      <c r="K260" s="74"/>
      <c r="L260" s="74"/>
      <c r="M260" s="74"/>
      <c r="N260" s="74"/>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c r="AN260" s="74"/>
      <c r="AO260" s="74"/>
      <c r="AP260" s="74"/>
      <c r="AQ260" s="74"/>
      <c r="AR260" s="74"/>
      <c r="AS260" s="74"/>
      <c r="AT260" s="74"/>
      <c r="AU260" s="74"/>
      <c r="AV260" s="74"/>
      <c r="AW260" s="74"/>
      <c r="AX260" s="74"/>
      <c r="AY260" s="74"/>
      <c r="AZ260" s="74"/>
      <c r="BA260" s="74"/>
      <c r="BB260" s="74"/>
      <c r="BC260" s="74"/>
      <c r="BD260" s="74"/>
      <c r="BE260" s="74"/>
      <c r="BF260" s="74"/>
      <c r="BG260" s="74"/>
      <c r="BH260" s="74"/>
    </row>
    <row r="261" spans="1:60" s="75" customFormat="1" ht="12" customHeight="1" x14ac:dyDescent="0.2">
      <c r="A261" s="105"/>
      <c r="B261" s="65"/>
      <c r="C261" s="66"/>
      <c r="D261" s="106"/>
      <c r="E261" s="68"/>
      <c r="F261" s="107"/>
      <c r="G261" s="74"/>
      <c r="H261" s="74"/>
      <c r="I261" s="74"/>
      <c r="J261" s="74"/>
      <c r="K261" s="74"/>
      <c r="L261" s="74"/>
      <c r="M261" s="74"/>
      <c r="N261" s="74"/>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c r="AN261" s="74"/>
      <c r="AO261" s="74"/>
      <c r="AP261" s="74"/>
      <c r="AQ261" s="74"/>
      <c r="AR261" s="74"/>
      <c r="AS261" s="74"/>
      <c r="AT261" s="74"/>
      <c r="AU261" s="74"/>
      <c r="AV261" s="74"/>
      <c r="AW261" s="74"/>
      <c r="AX261" s="74"/>
      <c r="AY261" s="74"/>
      <c r="AZ261" s="74"/>
      <c r="BA261" s="74"/>
      <c r="BB261" s="74"/>
      <c r="BC261" s="74"/>
      <c r="BD261" s="74"/>
      <c r="BE261" s="74"/>
      <c r="BF261" s="74"/>
      <c r="BG261" s="74"/>
      <c r="BH261" s="74"/>
    </row>
    <row r="262" spans="1:60" s="75" customFormat="1" ht="12" customHeight="1" x14ac:dyDescent="0.2">
      <c r="A262" s="105"/>
      <c r="B262" s="65"/>
      <c r="C262" s="66"/>
      <c r="D262" s="106"/>
      <c r="E262" s="68"/>
      <c r="F262" s="107"/>
      <c r="G262" s="74"/>
      <c r="H262" s="74"/>
      <c r="I262" s="74"/>
      <c r="J262" s="74"/>
      <c r="K262" s="74"/>
      <c r="L262" s="74"/>
      <c r="M262" s="74"/>
      <c r="N262" s="74"/>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c r="AM262" s="74"/>
      <c r="AN262" s="74"/>
      <c r="AO262" s="74"/>
      <c r="AP262" s="74"/>
      <c r="AQ262" s="74"/>
      <c r="AR262" s="74"/>
      <c r="AS262" s="74"/>
      <c r="AT262" s="74"/>
      <c r="AU262" s="74"/>
      <c r="AV262" s="74"/>
      <c r="AW262" s="74"/>
      <c r="AX262" s="74"/>
      <c r="AY262" s="74"/>
      <c r="AZ262" s="74"/>
      <c r="BA262" s="74"/>
      <c r="BB262" s="74"/>
      <c r="BC262" s="74"/>
      <c r="BD262" s="74"/>
      <c r="BE262" s="74"/>
      <c r="BF262" s="74"/>
      <c r="BG262" s="74"/>
      <c r="BH262" s="74"/>
    </row>
    <row r="263" spans="1:60" s="75" customFormat="1" ht="12" customHeight="1" x14ac:dyDescent="0.2">
      <c r="A263" s="105"/>
      <c r="B263" s="65"/>
      <c r="C263" s="66"/>
      <c r="D263" s="106"/>
      <c r="E263" s="68"/>
      <c r="F263" s="107"/>
      <c r="G263" s="74"/>
      <c r="H263" s="74"/>
      <c r="I263" s="74"/>
      <c r="J263" s="74"/>
      <c r="K263" s="74"/>
      <c r="L263" s="74"/>
      <c r="M263" s="74"/>
      <c r="N263" s="74"/>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c r="AN263" s="74"/>
      <c r="AO263" s="74"/>
      <c r="AP263" s="74"/>
      <c r="AQ263" s="74"/>
      <c r="AR263" s="74"/>
      <c r="AS263" s="74"/>
      <c r="AT263" s="74"/>
      <c r="AU263" s="74"/>
      <c r="AV263" s="74"/>
      <c r="AW263" s="74"/>
      <c r="AX263" s="74"/>
      <c r="AY263" s="74"/>
      <c r="AZ263" s="74"/>
      <c r="BA263" s="74"/>
      <c r="BB263" s="74"/>
      <c r="BC263" s="74"/>
      <c r="BD263" s="74"/>
      <c r="BE263" s="74"/>
      <c r="BF263" s="74"/>
      <c r="BG263" s="74"/>
      <c r="BH263" s="74"/>
    </row>
    <row r="264" spans="1:60" s="75" customFormat="1" ht="12" customHeight="1" x14ac:dyDescent="0.2">
      <c r="A264" s="105"/>
      <c r="B264" s="65"/>
      <c r="C264" s="66"/>
      <c r="D264" s="106"/>
      <c r="E264" s="68"/>
      <c r="F264" s="107"/>
      <c r="G264" s="74"/>
      <c r="H264" s="74"/>
      <c r="I264" s="74"/>
      <c r="J264" s="74"/>
      <c r="K264" s="74"/>
      <c r="L264" s="74"/>
      <c r="M264" s="74"/>
      <c r="N264" s="74"/>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c r="AN264" s="74"/>
      <c r="AO264" s="74"/>
      <c r="AP264" s="74"/>
      <c r="AQ264" s="74"/>
      <c r="AR264" s="74"/>
      <c r="AS264" s="74"/>
      <c r="AT264" s="74"/>
      <c r="AU264" s="74"/>
      <c r="AV264" s="74"/>
      <c r="AW264" s="74"/>
      <c r="AX264" s="74"/>
      <c r="AY264" s="74"/>
      <c r="AZ264" s="74"/>
      <c r="BA264" s="74"/>
      <c r="BB264" s="74"/>
      <c r="BC264" s="74"/>
      <c r="BD264" s="74"/>
      <c r="BE264" s="74"/>
      <c r="BF264" s="74"/>
      <c r="BG264" s="74"/>
      <c r="BH264" s="74"/>
    </row>
    <row r="265" spans="1:60" s="75" customFormat="1" ht="12" customHeight="1" x14ac:dyDescent="0.2">
      <c r="A265" s="105"/>
      <c r="B265" s="65"/>
      <c r="C265" s="66"/>
      <c r="D265" s="106"/>
      <c r="E265" s="68"/>
      <c r="F265" s="107"/>
      <c r="G265" s="74"/>
      <c r="H265" s="74"/>
      <c r="I265" s="74"/>
      <c r="J265" s="74"/>
      <c r="K265" s="74"/>
      <c r="L265" s="74"/>
      <c r="M265" s="74"/>
      <c r="N265" s="74"/>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c r="AM265" s="74"/>
      <c r="AN265" s="74"/>
      <c r="AO265" s="74"/>
      <c r="AP265" s="74"/>
      <c r="AQ265" s="74"/>
      <c r="AR265" s="74"/>
      <c r="AS265" s="74"/>
      <c r="AT265" s="74"/>
      <c r="AU265" s="74"/>
      <c r="AV265" s="74"/>
      <c r="AW265" s="74"/>
      <c r="AX265" s="74"/>
      <c r="AY265" s="74"/>
      <c r="AZ265" s="74"/>
      <c r="BA265" s="74"/>
      <c r="BB265" s="74"/>
      <c r="BC265" s="74"/>
      <c r="BD265" s="74"/>
      <c r="BE265" s="74"/>
      <c r="BF265" s="74"/>
      <c r="BG265" s="74"/>
      <c r="BH265" s="74"/>
    </row>
    <row r="266" spans="1:60" s="75" customFormat="1" ht="12" customHeight="1" x14ac:dyDescent="0.2">
      <c r="A266" s="105"/>
      <c r="B266" s="65"/>
      <c r="C266" s="66"/>
      <c r="D266" s="106"/>
      <c r="E266" s="68"/>
      <c r="F266" s="107"/>
      <c r="G266" s="74"/>
      <c r="H266" s="74"/>
      <c r="I266" s="74"/>
      <c r="J266" s="74"/>
      <c r="K266" s="74"/>
      <c r="L266" s="74"/>
      <c r="M266" s="74"/>
      <c r="N266" s="74"/>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c r="AN266" s="74"/>
      <c r="AO266" s="74"/>
      <c r="AP266" s="74"/>
      <c r="AQ266" s="74"/>
      <c r="AR266" s="74"/>
      <c r="AS266" s="74"/>
      <c r="AT266" s="74"/>
      <c r="AU266" s="74"/>
      <c r="AV266" s="74"/>
      <c r="AW266" s="74"/>
      <c r="AX266" s="74"/>
      <c r="AY266" s="74"/>
      <c r="AZ266" s="74"/>
      <c r="BA266" s="74"/>
      <c r="BB266" s="74"/>
      <c r="BC266" s="74"/>
      <c r="BD266" s="74"/>
      <c r="BE266" s="74"/>
      <c r="BF266" s="74"/>
      <c r="BG266" s="74"/>
      <c r="BH266" s="74"/>
    </row>
    <row r="267" spans="1:60" s="75" customFormat="1" ht="12" customHeight="1" x14ac:dyDescent="0.2">
      <c r="A267" s="105"/>
      <c r="B267" s="65"/>
      <c r="C267" s="66"/>
      <c r="D267" s="106"/>
      <c r="E267" s="68"/>
      <c r="F267" s="107"/>
      <c r="G267" s="74"/>
      <c r="H267" s="74"/>
      <c r="I267" s="74"/>
      <c r="J267" s="74"/>
      <c r="K267" s="74"/>
      <c r="L267" s="74"/>
      <c r="M267" s="74"/>
      <c r="N267" s="74"/>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c r="AN267" s="74"/>
      <c r="AO267" s="74"/>
      <c r="AP267" s="74"/>
      <c r="AQ267" s="74"/>
      <c r="AR267" s="74"/>
      <c r="AS267" s="74"/>
      <c r="AT267" s="74"/>
      <c r="AU267" s="74"/>
      <c r="AV267" s="74"/>
      <c r="AW267" s="74"/>
      <c r="AX267" s="74"/>
      <c r="AY267" s="74"/>
      <c r="AZ267" s="74"/>
      <c r="BA267" s="74"/>
      <c r="BB267" s="74"/>
      <c r="BC267" s="74"/>
      <c r="BD267" s="74"/>
      <c r="BE267" s="74"/>
      <c r="BF267" s="74"/>
      <c r="BG267" s="74"/>
      <c r="BH267" s="74"/>
    </row>
    <row r="268" spans="1:60" s="75" customFormat="1" ht="12" customHeight="1" x14ac:dyDescent="0.2">
      <c r="A268" s="105"/>
      <c r="B268" s="65"/>
      <c r="C268" s="66"/>
      <c r="D268" s="106"/>
      <c r="E268" s="68"/>
      <c r="F268" s="107"/>
      <c r="G268" s="74"/>
      <c r="H268" s="74"/>
      <c r="I268" s="74"/>
      <c r="J268" s="74"/>
      <c r="K268" s="74"/>
      <c r="L268" s="74"/>
      <c r="M268" s="74"/>
      <c r="N268" s="74"/>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c r="AN268" s="74"/>
      <c r="AO268" s="74"/>
      <c r="AP268" s="74"/>
      <c r="AQ268" s="74"/>
      <c r="AR268" s="74"/>
      <c r="AS268" s="74"/>
      <c r="AT268" s="74"/>
      <c r="AU268" s="74"/>
      <c r="AV268" s="74"/>
      <c r="AW268" s="74"/>
      <c r="AX268" s="74"/>
      <c r="AY268" s="74"/>
      <c r="AZ268" s="74"/>
      <c r="BA268" s="74"/>
      <c r="BB268" s="74"/>
      <c r="BC268" s="74"/>
      <c r="BD268" s="74"/>
      <c r="BE268" s="74"/>
      <c r="BF268" s="74"/>
      <c r="BG268" s="74"/>
      <c r="BH268" s="74"/>
    </row>
    <row r="269" spans="1:60" s="75" customFormat="1" ht="12" customHeight="1" x14ac:dyDescent="0.2">
      <c r="A269" s="105"/>
      <c r="B269" s="65"/>
      <c r="C269" s="66"/>
      <c r="D269" s="106"/>
      <c r="E269" s="68"/>
      <c r="F269" s="107"/>
      <c r="G269" s="74"/>
      <c r="H269" s="74"/>
      <c r="I269" s="74"/>
      <c r="J269" s="74"/>
      <c r="K269" s="74"/>
      <c r="L269" s="74"/>
      <c r="M269" s="74"/>
      <c r="N269" s="74"/>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c r="AN269" s="74"/>
      <c r="AO269" s="74"/>
      <c r="AP269" s="74"/>
      <c r="AQ269" s="74"/>
      <c r="AR269" s="74"/>
      <c r="AS269" s="74"/>
      <c r="AT269" s="74"/>
      <c r="AU269" s="74"/>
      <c r="AV269" s="74"/>
      <c r="AW269" s="74"/>
      <c r="AX269" s="74"/>
      <c r="AY269" s="74"/>
      <c r="AZ269" s="74"/>
      <c r="BA269" s="74"/>
      <c r="BB269" s="74"/>
      <c r="BC269" s="74"/>
      <c r="BD269" s="74"/>
      <c r="BE269" s="74"/>
      <c r="BF269" s="74"/>
      <c r="BG269" s="74"/>
      <c r="BH269" s="74"/>
    </row>
    <row r="270" spans="1:60" s="75" customFormat="1" ht="12" customHeight="1" x14ac:dyDescent="0.2">
      <c r="A270" s="105"/>
      <c r="B270" s="65"/>
      <c r="C270" s="66"/>
      <c r="D270" s="106"/>
      <c r="E270" s="68"/>
      <c r="F270" s="107"/>
      <c r="G270" s="74"/>
      <c r="H270" s="74"/>
      <c r="I270" s="74"/>
      <c r="J270" s="74"/>
      <c r="K270" s="74"/>
      <c r="L270" s="74"/>
      <c r="M270" s="74"/>
      <c r="N270" s="74"/>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c r="AN270" s="74"/>
      <c r="AO270" s="74"/>
      <c r="AP270" s="74"/>
      <c r="AQ270" s="74"/>
      <c r="AR270" s="74"/>
      <c r="AS270" s="74"/>
      <c r="AT270" s="74"/>
      <c r="AU270" s="74"/>
      <c r="AV270" s="74"/>
      <c r="AW270" s="74"/>
      <c r="AX270" s="74"/>
      <c r="AY270" s="74"/>
      <c r="AZ270" s="74"/>
      <c r="BA270" s="74"/>
      <c r="BB270" s="74"/>
      <c r="BC270" s="74"/>
      <c r="BD270" s="74"/>
      <c r="BE270" s="74"/>
      <c r="BF270" s="74"/>
      <c r="BG270" s="74"/>
      <c r="BH270" s="74"/>
    </row>
    <row r="271" spans="1:60" s="75" customFormat="1" ht="12" customHeight="1" x14ac:dyDescent="0.2">
      <c r="A271" s="105"/>
      <c r="B271" s="65"/>
      <c r="C271" s="66"/>
      <c r="D271" s="106"/>
      <c r="E271" s="68"/>
      <c r="F271" s="107"/>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c r="AO271" s="74"/>
      <c r="AP271" s="74"/>
      <c r="AQ271" s="74"/>
      <c r="AR271" s="74"/>
      <c r="AS271" s="74"/>
      <c r="AT271" s="74"/>
      <c r="AU271" s="74"/>
      <c r="AV271" s="74"/>
      <c r="AW271" s="74"/>
      <c r="AX271" s="74"/>
      <c r="AY271" s="74"/>
      <c r="AZ271" s="74"/>
      <c r="BA271" s="74"/>
      <c r="BB271" s="74"/>
      <c r="BC271" s="74"/>
      <c r="BD271" s="74"/>
      <c r="BE271" s="74"/>
      <c r="BF271" s="74"/>
      <c r="BG271" s="74"/>
      <c r="BH271" s="74"/>
    </row>
    <row r="272" spans="1:60" s="75" customFormat="1" ht="12" customHeight="1" x14ac:dyDescent="0.2">
      <c r="A272" s="105"/>
      <c r="B272" s="65"/>
      <c r="C272" s="66"/>
      <c r="D272" s="106"/>
      <c r="E272" s="68"/>
      <c r="F272" s="107"/>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c r="AO272" s="74"/>
      <c r="AP272" s="74"/>
      <c r="AQ272" s="74"/>
      <c r="AR272" s="74"/>
      <c r="AS272" s="74"/>
      <c r="AT272" s="74"/>
      <c r="AU272" s="74"/>
      <c r="AV272" s="74"/>
      <c r="AW272" s="74"/>
      <c r="AX272" s="74"/>
      <c r="AY272" s="74"/>
      <c r="AZ272" s="74"/>
      <c r="BA272" s="74"/>
      <c r="BB272" s="74"/>
      <c r="BC272" s="74"/>
      <c r="BD272" s="74"/>
      <c r="BE272" s="74"/>
      <c r="BF272" s="74"/>
      <c r="BG272" s="74"/>
      <c r="BH272" s="74"/>
    </row>
    <row r="273" spans="1:60" s="75" customFormat="1" ht="12" customHeight="1" x14ac:dyDescent="0.2">
      <c r="A273" s="105"/>
      <c r="B273" s="65"/>
      <c r="C273" s="66"/>
      <c r="D273" s="106"/>
      <c r="E273" s="68"/>
      <c r="F273" s="107"/>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c r="AQ273" s="74"/>
      <c r="AR273" s="74"/>
      <c r="AS273" s="74"/>
      <c r="AT273" s="74"/>
      <c r="AU273" s="74"/>
      <c r="AV273" s="74"/>
      <c r="AW273" s="74"/>
      <c r="AX273" s="74"/>
      <c r="AY273" s="74"/>
      <c r="AZ273" s="74"/>
      <c r="BA273" s="74"/>
      <c r="BB273" s="74"/>
      <c r="BC273" s="74"/>
      <c r="BD273" s="74"/>
      <c r="BE273" s="74"/>
      <c r="BF273" s="74"/>
      <c r="BG273" s="74"/>
      <c r="BH273" s="74"/>
    </row>
    <row r="274" spans="1:60" s="75" customFormat="1" ht="12" customHeight="1" x14ac:dyDescent="0.2">
      <c r="A274" s="108"/>
      <c r="B274" s="65"/>
      <c r="C274" s="66"/>
      <c r="D274" s="106"/>
      <c r="E274" s="68"/>
      <c r="F274" s="107"/>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c r="AP274" s="74"/>
      <c r="AQ274" s="74"/>
      <c r="AR274" s="74"/>
      <c r="AS274" s="74"/>
      <c r="AT274" s="74"/>
      <c r="AU274" s="74"/>
      <c r="AV274" s="74"/>
      <c r="AW274" s="74"/>
      <c r="AX274" s="74"/>
      <c r="AY274" s="74"/>
      <c r="AZ274" s="74"/>
      <c r="BA274" s="74"/>
      <c r="BB274" s="74"/>
      <c r="BC274" s="74"/>
      <c r="BD274" s="74"/>
      <c r="BE274" s="74"/>
      <c r="BF274" s="74"/>
      <c r="BG274" s="74"/>
      <c r="BH274" s="74"/>
    </row>
    <row r="275" spans="1:60" s="75" customFormat="1" ht="12" customHeight="1" x14ac:dyDescent="0.2">
      <c r="A275" s="108"/>
      <c r="B275" s="65"/>
      <c r="C275" s="66"/>
      <c r="D275" s="106"/>
      <c r="E275" s="68"/>
      <c r="F275" s="107"/>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c r="AP275" s="74"/>
      <c r="AQ275" s="74"/>
      <c r="AR275" s="74"/>
      <c r="AS275" s="74"/>
      <c r="AT275" s="74"/>
      <c r="AU275" s="74"/>
      <c r="AV275" s="74"/>
      <c r="AW275" s="74"/>
      <c r="AX275" s="74"/>
      <c r="AY275" s="74"/>
      <c r="AZ275" s="74"/>
      <c r="BA275" s="74"/>
      <c r="BB275" s="74"/>
      <c r="BC275" s="74"/>
      <c r="BD275" s="74"/>
      <c r="BE275" s="74"/>
      <c r="BF275" s="74"/>
      <c r="BG275" s="74"/>
      <c r="BH275" s="74"/>
    </row>
    <row r="276" spans="1:60" s="75" customFormat="1" ht="15" customHeight="1" x14ac:dyDescent="0.2">
      <c r="A276" s="108"/>
      <c r="B276" s="65"/>
      <c r="C276" s="66"/>
      <c r="D276" s="106"/>
      <c r="E276" s="68"/>
      <c r="F276" s="107"/>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c r="AQ276" s="74"/>
      <c r="AR276" s="74"/>
      <c r="AS276" s="74"/>
      <c r="AT276" s="74"/>
      <c r="AU276" s="74"/>
      <c r="AV276" s="74"/>
      <c r="AW276" s="74"/>
      <c r="AX276" s="74"/>
      <c r="AY276" s="74"/>
      <c r="AZ276" s="74"/>
      <c r="BA276" s="74"/>
      <c r="BB276" s="74"/>
      <c r="BC276" s="74"/>
      <c r="BD276" s="74"/>
      <c r="BE276" s="74"/>
      <c r="BF276" s="74"/>
      <c r="BG276" s="74"/>
      <c r="BH276" s="74"/>
    </row>
    <row r="277" spans="1:60" s="75" customFormat="1" ht="15" customHeight="1" x14ac:dyDescent="0.2">
      <c r="A277" s="108"/>
      <c r="B277" s="65"/>
      <c r="C277" s="66"/>
      <c r="D277" s="106"/>
      <c r="E277" s="68"/>
      <c r="F277" s="107"/>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c r="AP277" s="74"/>
      <c r="AQ277" s="74"/>
      <c r="AR277" s="74"/>
      <c r="AS277" s="74"/>
      <c r="AT277" s="74"/>
      <c r="AU277" s="74"/>
      <c r="AV277" s="74"/>
      <c r="AW277" s="74"/>
      <c r="AX277" s="74"/>
      <c r="AY277" s="74"/>
      <c r="AZ277" s="74"/>
      <c r="BA277" s="74"/>
      <c r="BB277" s="74"/>
      <c r="BC277" s="74"/>
      <c r="BD277" s="74"/>
      <c r="BE277" s="74"/>
      <c r="BF277" s="74"/>
      <c r="BG277" s="74"/>
      <c r="BH277" s="74"/>
    </row>
    <row r="278" spans="1:60" s="75" customFormat="1" ht="15" customHeight="1" x14ac:dyDescent="0.2">
      <c r="A278" s="108"/>
      <c r="B278" s="65"/>
      <c r="C278" s="66"/>
      <c r="D278" s="106"/>
      <c r="E278" s="68"/>
      <c r="F278" s="107"/>
      <c r="G278" s="74"/>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c r="AP278" s="74"/>
      <c r="AQ278" s="74"/>
      <c r="AR278" s="74"/>
      <c r="AS278" s="74"/>
      <c r="AT278" s="74"/>
      <c r="AU278" s="74"/>
      <c r="AV278" s="74"/>
      <c r="AW278" s="74"/>
      <c r="AX278" s="74"/>
      <c r="AY278" s="74"/>
      <c r="AZ278" s="74"/>
      <c r="BA278" s="74"/>
      <c r="BB278" s="74"/>
      <c r="BC278" s="74"/>
      <c r="BD278" s="74"/>
      <c r="BE278" s="74"/>
      <c r="BF278" s="74"/>
      <c r="BG278" s="74"/>
      <c r="BH278" s="74"/>
    </row>
    <row r="279" spans="1:60" s="75" customFormat="1" ht="15" customHeight="1" x14ac:dyDescent="0.2">
      <c r="A279" s="108"/>
      <c r="B279" s="65"/>
      <c r="C279" s="66"/>
      <c r="D279" s="106"/>
      <c r="E279" s="68"/>
      <c r="F279" s="107"/>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row>
    <row r="280" spans="1:60" s="75" customFormat="1" ht="15" customHeight="1" x14ac:dyDescent="0.2">
      <c r="A280" s="108"/>
      <c r="B280" s="65"/>
      <c r="C280" s="66"/>
      <c r="D280" s="106"/>
      <c r="E280" s="68"/>
      <c r="F280" s="107"/>
      <c r="G280" s="74"/>
      <c r="H280" s="74"/>
      <c r="I280" s="74"/>
      <c r="J280" s="74"/>
      <c r="K280" s="74"/>
      <c r="L280" s="74"/>
      <c r="M280" s="74"/>
      <c r="N280" s="74"/>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c r="AP280" s="74"/>
      <c r="AQ280" s="74"/>
      <c r="AR280" s="74"/>
      <c r="AS280" s="74"/>
      <c r="AT280" s="74"/>
      <c r="AU280" s="74"/>
      <c r="AV280" s="74"/>
      <c r="AW280" s="74"/>
      <c r="AX280" s="74"/>
      <c r="AY280" s="74"/>
      <c r="AZ280" s="74"/>
      <c r="BA280" s="74"/>
      <c r="BB280" s="74"/>
      <c r="BC280" s="74"/>
      <c r="BD280" s="74"/>
      <c r="BE280" s="74"/>
      <c r="BF280" s="74"/>
      <c r="BG280" s="74"/>
      <c r="BH280" s="74"/>
    </row>
    <row r="281" spans="1:60" s="75" customFormat="1" ht="15" customHeight="1" x14ac:dyDescent="0.2">
      <c r="A281" s="108"/>
      <c r="B281" s="65"/>
      <c r="C281" s="66"/>
      <c r="D281" s="106"/>
      <c r="E281" s="68"/>
      <c r="F281" s="107"/>
      <c r="G281" s="74"/>
      <c r="H281" s="74"/>
      <c r="I281" s="74"/>
      <c r="J281" s="74"/>
      <c r="K281" s="74"/>
      <c r="L281" s="74"/>
      <c r="M281" s="74"/>
      <c r="N281" s="74"/>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c r="AO281" s="74"/>
      <c r="AP281" s="74"/>
      <c r="AQ281" s="74"/>
      <c r="AR281" s="74"/>
      <c r="AS281" s="74"/>
      <c r="AT281" s="74"/>
      <c r="AU281" s="74"/>
      <c r="AV281" s="74"/>
      <c r="AW281" s="74"/>
      <c r="AX281" s="74"/>
      <c r="AY281" s="74"/>
      <c r="AZ281" s="74"/>
      <c r="BA281" s="74"/>
      <c r="BB281" s="74"/>
      <c r="BC281" s="74"/>
      <c r="BD281" s="74"/>
      <c r="BE281" s="74"/>
      <c r="BF281" s="74"/>
      <c r="BG281" s="74"/>
      <c r="BH281" s="74"/>
    </row>
    <row r="282" spans="1:60" s="75" customFormat="1" ht="15" customHeight="1" x14ac:dyDescent="0.2">
      <c r="A282" s="108"/>
      <c r="B282" s="65"/>
      <c r="C282" s="66"/>
      <c r="D282" s="106"/>
      <c r="E282" s="68"/>
      <c r="F282" s="107"/>
      <c r="G282" s="74"/>
      <c r="H282" s="74"/>
      <c r="I282" s="74"/>
      <c r="J282" s="74"/>
      <c r="K282" s="74"/>
      <c r="L282" s="74"/>
      <c r="M282" s="74"/>
      <c r="N282" s="74"/>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c r="AN282" s="74"/>
      <c r="AO282" s="74"/>
      <c r="AP282" s="74"/>
      <c r="AQ282" s="74"/>
      <c r="AR282" s="74"/>
      <c r="AS282" s="74"/>
      <c r="AT282" s="74"/>
      <c r="AU282" s="74"/>
      <c r="AV282" s="74"/>
      <c r="AW282" s="74"/>
      <c r="AX282" s="74"/>
      <c r="AY282" s="74"/>
      <c r="AZ282" s="74"/>
      <c r="BA282" s="74"/>
      <c r="BB282" s="74"/>
      <c r="BC282" s="74"/>
      <c r="BD282" s="74"/>
      <c r="BE282" s="74"/>
      <c r="BF282" s="74"/>
      <c r="BG282" s="74"/>
      <c r="BH282" s="74"/>
    </row>
    <row r="283" spans="1:60" s="75" customFormat="1" ht="15" customHeight="1" x14ac:dyDescent="0.2">
      <c r="A283" s="108"/>
      <c r="B283" s="65"/>
      <c r="C283" s="66"/>
      <c r="D283" s="106"/>
      <c r="E283" s="68"/>
      <c r="F283" s="107"/>
      <c r="G283" s="74"/>
      <c r="H283" s="74"/>
      <c r="I283" s="74"/>
      <c r="J283" s="74"/>
      <c r="K283" s="74"/>
      <c r="L283" s="74"/>
      <c r="M283" s="74"/>
      <c r="N283" s="74"/>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c r="AN283" s="74"/>
      <c r="AO283" s="74"/>
      <c r="AP283" s="74"/>
      <c r="AQ283" s="74"/>
      <c r="AR283" s="74"/>
      <c r="AS283" s="74"/>
      <c r="AT283" s="74"/>
      <c r="AU283" s="74"/>
      <c r="AV283" s="74"/>
      <c r="AW283" s="74"/>
      <c r="AX283" s="74"/>
      <c r="AY283" s="74"/>
      <c r="AZ283" s="74"/>
      <c r="BA283" s="74"/>
      <c r="BB283" s="74"/>
      <c r="BC283" s="74"/>
      <c r="BD283" s="74"/>
      <c r="BE283" s="74"/>
      <c r="BF283" s="74"/>
      <c r="BG283" s="74"/>
      <c r="BH283" s="74"/>
    </row>
    <row r="284" spans="1:60" s="75" customFormat="1" ht="15" customHeight="1" x14ac:dyDescent="0.25">
      <c r="A284" s="208" t="s">
        <v>0</v>
      </c>
      <c r="B284" s="208"/>
      <c r="C284" s="208"/>
      <c r="D284" s="208"/>
      <c r="E284" s="208"/>
      <c r="F284" s="208"/>
      <c r="G284" s="74"/>
      <c r="H284" s="74"/>
      <c r="I284" s="74"/>
      <c r="J284" s="74"/>
      <c r="K284" s="74"/>
      <c r="L284" s="74"/>
      <c r="M284" s="74"/>
      <c r="N284" s="74"/>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c r="AN284" s="74"/>
      <c r="AO284" s="74"/>
      <c r="AP284" s="74"/>
      <c r="AQ284" s="74"/>
      <c r="AR284" s="74"/>
      <c r="AS284" s="74"/>
      <c r="AT284" s="74"/>
      <c r="AU284" s="74"/>
      <c r="AV284" s="74"/>
      <c r="AW284" s="74"/>
      <c r="AX284" s="74"/>
      <c r="AY284" s="74"/>
      <c r="AZ284" s="74"/>
      <c r="BA284" s="74"/>
      <c r="BB284" s="74"/>
      <c r="BC284" s="74"/>
      <c r="BD284" s="74"/>
      <c r="BE284" s="74"/>
      <c r="BF284" s="74"/>
      <c r="BG284" s="74"/>
      <c r="BH284" s="74"/>
    </row>
    <row r="285" spans="1:60" s="75" customFormat="1" ht="15" customHeight="1" x14ac:dyDescent="0.25">
      <c r="A285" s="208" t="s">
        <v>1</v>
      </c>
      <c r="B285" s="208"/>
      <c r="C285" s="208"/>
      <c r="D285" s="208"/>
      <c r="E285" s="208"/>
      <c r="F285" s="208"/>
      <c r="G285" s="74"/>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c r="AP285" s="74"/>
      <c r="AQ285" s="74"/>
      <c r="AR285" s="74"/>
      <c r="AS285" s="74"/>
      <c r="AT285" s="74"/>
      <c r="AU285" s="74"/>
      <c r="AV285" s="74"/>
      <c r="AW285" s="74"/>
      <c r="AX285" s="74"/>
      <c r="AY285" s="74"/>
      <c r="AZ285" s="74"/>
      <c r="BA285" s="74"/>
      <c r="BB285" s="74"/>
      <c r="BC285" s="74"/>
      <c r="BD285" s="74"/>
      <c r="BE285" s="74"/>
      <c r="BF285" s="74"/>
      <c r="BG285" s="74"/>
      <c r="BH285" s="74"/>
    </row>
    <row r="286" spans="1:60" s="75" customFormat="1" ht="15" customHeight="1" x14ac:dyDescent="0.25">
      <c r="A286" s="209" t="s">
        <v>2</v>
      </c>
      <c r="B286" s="209"/>
      <c r="C286" s="209"/>
      <c r="D286" s="209"/>
      <c r="E286" s="209"/>
      <c r="F286" s="209"/>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c r="AP286" s="74"/>
      <c r="AQ286" s="74"/>
      <c r="AR286" s="74"/>
      <c r="AS286" s="74"/>
      <c r="AT286" s="74"/>
      <c r="AU286" s="74"/>
      <c r="AV286" s="74"/>
      <c r="AW286" s="74"/>
      <c r="AX286" s="74"/>
      <c r="AY286" s="74"/>
      <c r="AZ286" s="74"/>
      <c r="BA286" s="74"/>
      <c r="BB286" s="74"/>
      <c r="BC286" s="74"/>
      <c r="BD286" s="74"/>
      <c r="BE286" s="74"/>
      <c r="BF286" s="74"/>
      <c r="BG286" s="74"/>
      <c r="BH286" s="74"/>
    </row>
    <row r="287" spans="1:60" s="75" customFormat="1" ht="15" customHeight="1" x14ac:dyDescent="0.25">
      <c r="A287" s="209" t="s">
        <v>3</v>
      </c>
      <c r="B287" s="209"/>
      <c r="C287" s="209"/>
      <c r="D287" s="209"/>
      <c r="E287" s="209"/>
      <c r="F287" s="209"/>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row>
    <row r="288" spans="1:60" s="75" customFormat="1" ht="15" customHeight="1" x14ac:dyDescent="0.25">
      <c r="A288" s="3"/>
      <c r="B288" s="4"/>
      <c r="C288" s="5"/>
      <c r="D288" s="6"/>
      <c r="E288" s="7"/>
      <c r="F288" s="8"/>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row>
    <row r="289" spans="1:60" s="75" customFormat="1" ht="15" customHeight="1" x14ac:dyDescent="0.2">
      <c r="A289" s="214" t="s">
        <v>292</v>
      </c>
      <c r="B289" s="214"/>
      <c r="C289" s="214"/>
      <c r="D289" s="214"/>
      <c r="E289" s="214"/>
      <c r="F289" s="21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row>
    <row r="290" spans="1:60" s="75" customFormat="1" ht="15" customHeight="1" x14ac:dyDescent="0.2">
      <c r="A290" s="214" t="s">
        <v>5</v>
      </c>
      <c r="B290" s="214"/>
      <c r="C290" s="214"/>
      <c r="D290" s="214"/>
      <c r="E290" s="214"/>
      <c r="F290" s="109">
        <v>16789489.350000001</v>
      </c>
      <c r="G290" s="74"/>
      <c r="H290" s="74"/>
      <c r="I290" s="74"/>
      <c r="J290" s="74"/>
      <c r="K290" s="74"/>
      <c r="L290" s="74"/>
      <c r="M290" s="74"/>
      <c r="N290" s="74"/>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c r="AM290" s="74"/>
      <c r="AN290" s="74"/>
      <c r="AO290" s="74"/>
      <c r="AP290" s="74"/>
      <c r="AQ290" s="74"/>
      <c r="AR290" s="74"/>
      <c r="AS290" s="74"/>
      <c r="AT290" s="74"/>
      <c r="AU290" s="74"/>
      <c r="AV290" s="74"/>
      <c r="AW290" s="74"/>
      <c r="AX290" s="74"/>
      <c r="AY290" s="74"/>
      <c r="AZ290" s="74"/>
      <c r="BA290" s="74"/>
      <c r="BB290" s="74"/>
      <c r="BC290" s="74"/>
      <c r="BD290" s="74"/>
      <c r="BE290" s="74"/>
      <c r="BF290" s="74"/>
      <c r="BG290" s="74"/>
      <c r="BH290" s="74"/>
    </row>
    <row r="291" spans="1:60" s="75" customFormat="1" ht="15" customHeight="1" x14ac:dyDescent="0.2">
      <c r="A291" s="11" t="s">
        <v>6</v>
      </c>
      <c r="B291" s="11" t="s">
        <v>7</v>
      </c>
      <c r="C291" s="11" t="s">
        <v>293</v>
      </c>
      <c r="D291" s="11" t="s">
        <v>9</v>
      </c>
      <c r="E291" s="11" t="s">
        <v>10</v>
      </c>
      <c r="F291" s="11" t="s">
        <v>234</v>
      </c>
      <c r="G291" s="74"/>
      <c r="H291" s="74"/>
      <c r="I291" s="74"/>
      <c r="J291" s="74"/>
      <c r="K291" s="74"/>
      <c r="L291" s="74"/>
      <c r="M291" s="74"/>
      <c r="N291" s="74"/>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c r="AM291" s="74"/>
      <c r="AN291" s="74"/>
      <c r="AO291" s="74"/>
      <c r="AP291" s="74"/>
      <c r="AQ291" s="74"/>
      <c r="AR291" s="74"/>
      <c r="AS291" s="74"/>
      <c r="AT291" s="74"/>
      <c r="AU291" s="74"/>
      <c r="AV291" s="74"/>
      <c r="AW291" s="74"/>
      <c r="AX291" s="74"/>
      <c r="AY291" s="74"/>
      <c r="AZ291" s="74"/>
      <c r="BA291" s="74"/>
      <c r="BB291" s="74"/>
      <c r="BC291" s="74"/>
      <c r="BD291" s="74"/>
      <c r="BE291" s="74"/>
      <c r="BF291" s="74"/>
      <c r="BG291" s="74"/>
      <c r="BH291" s="74"/>
    </row>
    <row r="292" spans="1:60" s="75" customFormat="1" ht="15" customHeight="1" x14ac:dyDescent="0.2">
      <c r="A292" s="110"/>
      <c r="B292" s="23"/>
      <c r="C292" s="111" t="s">
        <v>236</v>
      </c>
      <c r="D292" s="112"/>
      <c r="E292" s="113"/>
      <c r="F292" s="114">
        <f>F290+D292</f>
        <v>16789489.350000001</v>
      </c>
      <c r="G292" s="74"/>
      <c r="H292" s="74"/>
      <c r="I292" s="74"/>
      <c r="J292" s="74"/>
      <c r="K292" s="74"/>
      <c r="L292" s="74"/>
      <c r="M292" s="74"/>
      <c r="N292" s="74"/>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c r="AM292" s="74"/>
      <c r="AN292" s="74"/>
      <c r="AO292" s="74"/>
      <c r="AP292" s="74"/>
      <c r="AQ292" s="74"/>
      <c r="AR292" s="74"/>
      <c r="AS292" s="74"/>
      <c r="AT292" s="74"/>
      <c r="AU292" s="74"/>
      <c r="AV292" s="74"/>
      <c r="AW292" s="74"/>
      <c r="AX292" s="74"/>
      <c r="AY292" s="74"/>
      <c r="AZ292" s="74"/>
      <c r="BA292" s="74"/>
      <c r="BB292" s="74"/>
      <c r="BC292" s="74"/>
      <c r="BD292" s="74"/>
      <c r="BE292" s="74"/>
      <c r="BF292" s="74"/>
      <c r="BG292" s="74"/>
      <c r="BH292" s="74"/>
    </row>
    <row r="293" spans="1:60" s="75" customFormat="1" ht="15" customHeight="1" x14ac:dyDescent="0.2">
      <c r="A293" s="12"/>
      <c r="B293" s="13"/>
      <c r="C293" s="14" t="s">
        <v>294</v>
      </c>
      <c r="D293" s="115"/>
      <c r="E293" s="15"/>
      <c r="F293" s="114">
        <f>F292+D293</f>
        <v>16789489.350000001</v>
      </c>
      <c r="G293" s="74"/>
      <c r="H293" s="74"/>
      <c r="I293" s="74"/>
      <c r="J293" s="74"/>
      <c r="K293" s="74"/>
      <c r="L293" s="74"/>
      <c r="M293" s="74"/>
      <c r="N293" s="74"/>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c r="AM293" s="74"/>
      <c r="AN293" s="74"/>
      <c r="AO293" s="74"/>
      <c r="AP293" s="74"/>
      <c r="AQ293" s="74"/>
      <c r="AR293" s="74"/>
      <c r="AS293" s="74"/>
      <c r="AT293" s="74"/>
      <c r="AU293" s="74"/>
      <c r="AV293" s="74"/>
      <c r="AW293" s="74"/>
      <c r="AX293" s="74"/>
      <c r="AY293" s="74"/>
      <c r="AZ293" s="74"/>
      <c r="BA293" s="74"/>
      <c r="BB293" s="74"/>
      <c r="BC293" s="74"/>
      <c r="BD293" s="74"/>
      <c r="BE293" s="74"/>
      <c r="BF293" s="74"/>
      <c r="BG293" s="74"/>
      <c r="BH293" s="74"/>
    </row>
    <row r="294" spans="1:60" s="75" customFormat="1" ht="15" customHeight="1" x14ac:dyDescent="0.2">
      <c r="A294" s="12"/>
      <c r="B294" s="13"/>
      <c r="C294" s="14" t="s">
        <v>294</v>
      </c>
      <c r="D294" s="115"/>
      <c r="E294" s="15"/>
      <c r="F294" s="114">
        <f>F293-E294</f>
        <v>16789489.350000001</v>
      </c>
      <c r="G294" s="74"/>
      <c r="H294" s="74"/>
      <c r="I294" s="74"/>
      <c r="J294" s="74"/>
      <c r="K294" s="74"/>
      <c r="L294" s="74"/>
      <c r="M294" s="74"/>
      <c r="N294" s="74"/>
      <c r="O294" s="74"/>
      <c r="P294" s="74"/>
      <c r="Q294" s="74"/>
      <c r="R294" s="74"/>
      <c r="S294" s="74"/>
      <c r="T294" s="74"/>
      <c r="U294" s="74"/>
      <c r="V294" s="74"/>
      <c r="W294" s="74"/>
      <c r="X294" s="74"/>
      <c r="Y294" s="74"/>
      <c r="Z294" s="74"/>
      <c r="AA294" s="74"/>
      <c r="AB294" s="74"/>
      <c r="AC294" s="74"/>
      <c r="AD294" s="74"/>
      <c r="AE294" s="74"/>
      <c r="AF294" s="74"/>
      <c r="AG294" s="74"/>
      <c r="AH294" s="74"/>
      <c r="AI294" s="74"/>
      <c r="AJ294" s="74"/>
      <c r="AK294" s="74"/>
      <c r="AL294" s="74"/>
      <c r="AM294" s="74"/>
      <c r="AN294" s="74"/>
      <c r="AO294" s="74"/>
      <c r="AP294" s="74"/>
      <c r="AQ294" s="74"/>
      <c r="AR294" s="74"/>
      <c r="AS294" s="74"/>
      <c r="AT294" s="74"/>
      <c r="AU294" s="74"/>
      <c r="AV294" s="74"/>
      <c r="AW294" s="74"/>
      <c r="AX294" s="74"/>
      <c r="AY294" s="74"/>
      <c r="AZ294" s="74"/>
      <c r="BA294" s="74"/>
      <c r="BB294" s="74"/>
      <c r="BC294" s="74"/>
      <c r="BD294" s="74"/>
      <c r="BE294" s="74"/>
      <c r="BF294" s="74"/>
      <c r="BG294" s="74"/>
      <c r="BH294" s="74"/>
    </row>
    <row r="295" spans="1:60" s="75" customFormat="1" ht="15" customHeight="1" x14ac:dyDescent="0.2">
      <c r="A295" s="12"/>
      <c r="B295" s="13"/>
      <c r="C295" s="14" t="s">
        <v>295</v>
      </c>
      <c r="D295" s="115"/>
      <c r="E295" s="116"/>
      <c r="F295" s="114">
        <f>F294+D295</f>
        <v>16789489.350000001</v>
      </c>
      <c r="G295" s="74"/>
      <c r="H295" s="74"/>
      <c r="I295" s="74"/>
      <c r="J295" s="74"/>
      <c r="K295" s="74"/>
      <c r="L295" s="74"/>
      <c r="M295" s="74"/>
      <c r="N295" s="74"/>
      <c r="O295" s="74"/>
      <c r="P295" s="74"/>
      <c r="Q295" s="74"/>
      <c r="R295" s="74"/>
      <c r="S295" s="74"/>
      <c r="T295" s="74"/>
      <c r="U295" s="74"/>
      <c r="V295" s="74"/>
      <c r="W295" s="74"/>
      <c r="X295" s="74"/>
      <c r="Y295" s="74"/>
      <c r="Z295" s="74"/>
      <c r="AA295" s="74"/>
      <c r="AB295" s="74"/>
      <c r="AC295" s="74"/>
      <c r="AD295" s="74"/>
      <c r="AE295" s="74"/>
      <c r="AF295" s="74"/>
      <c r="AG295" s="74"/>
      <c r="AH295" s="74"/>
      <c r="AI295" s="74"/>
      <c r="AJ295" s="74"/>
      <c r="AK295" s="74"/>
      <c r="AL295" s="74"/>
      <c r="AM295" s="74"/>
      <c r="AN295" s="74"/>
      <c r="AO295" s="74"/>
      <c r="AP295" s="74"/>
      <c r="AQ295" s="74"/>
      <c r="AR295" s="74"/>
      <c r="AS295" s="74"/>
      <c r="AT295" s="74"/>
      <c r="AU295" s="74"/>
      <c r="AV295" s="74"/>
      <c r="AW295" s="74"/>
      <c r="AX295" s="74"/>
      <c r="AY295" s="74"/>
      <c r="AZ295" s="74"/>
      <c r="BA295" s="74"/>
      <c r="BB295" s="74"/>
      <c r="BC295" s="74"/>
      <c r="BD295" s="74"/>
      <c r="BE295" s="74"/>
      <c r="BF295" s="74"/>
      <c r="BG295" s="74"/>
      <c r="BH295" s="74"/>
    </row>
    <row r="296" spans="1:60" s="75" customFormat="1" ht="15" customHeight="1" x14ac:dyDescent="0.2">
      <c r="A296" s="12"/>
      <c r="B296" s="13"/>
      <c r="C296" s="117" t="s">
        <v>18</v>
      </c>
      <c r="D296" s="116"/>
      <c r="E296" s="116">
        <v>2311.7600000000002</v>
      </c>
      <c r="F296" s="114">
        <f>F295-E296</f>
        <v>16787177.59</v>
      </c>
      <c r="G296" s="74"/>
      <c r="H296" s="74"/>
      <c r="I296" s="74"/>
      <c r="J296" s="74"/>
      <c r="K296" s="74"/>
      <c r="L296" s="74"/>
      <c r="M296" s="74"/>
      <c r="N296" s="74"/>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c r="AM296" s="74"/>
      <c r="AN296" s="74"/>
      <c r="AO296" s="74"/>
      <c r="AP296" s="74"/>
      <c r="AQ296" s="74"/>
      <c r="AR296" s="74"/>
      <c r="AS296" s="74"/>
      <c r="AT296" s="74"/>
      <c r="AU296" s="74"/>
      <c r="AV296" s="74"/>
      <c r="AW296" s="74"/>
      <c r="AX296" s="74"/>
      <c r="AY296" s="74"/>
      <c r="AZ296" s="74"/>
      <c r="BA296" s="74"/>
      <c r="BB296" s="74"/>
      <c r="BC296" s="74"/>
      <c r="BD296" s="74"/>
      <c r="BE296" s="74"/>
      <c r="BF296" s="74"/>
      <c r="BG296" s="74"/>
      <c r="BH296" s="74"/>
    </row>
    <row r="297" spans="1:60" s="75" customFormat="1" ht="15" customHeight="1" x14ac:dyDescent="0.2">
      <c r="A297" s="12"/>
      <c r="B297" s="13"/>
      <c r="C297" s="14" t="s">
        <v>17</v>
      </c>
      <c r="D297" s="116"/>
      <c r="E297" s="118"/>
      <c r="F297" s="114">
        <f t="shared" ref="F297:F298" si="4">F296+D297</f>
        <v>16787177.59</v>
      </c>
      <c r="G297" s="74"/>
      <c r="H297" s="74"/>
      <c r="I297" s="74"/>
      <c r="J297" s="74"/>
      <c r="K297" s="74"/>
      <c r="L297" s="74"/>
      <c r="M297" s="74"/>
      <c r="N297" s="74"/>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c r="AN297" s="74"/>
      <c r="AO297" s="74"/>
      <c r="AP297" s="74"/>
      <c r="AQ297" s="74"/>
      <c r="AR297" s="74"/>
      <c r="AS297" s="74"/>
      <c r="AT297" s="74"/>
      <c r="AU297" s="74"/>
      <c r="AV297" s="74"/>
      <c r="AW297" s="74"/>
      <c r="AX297" s="74"/>
      <c r="AY297" s="74"/>
      <c r="AZ297" s="74"/>
      <c r="BA297" s="74"/>
      <c r="BB297" s="74"/>
      <c r="BC297" s="74"/>
      <c r="BD297" s="74"/>
      <c r="BE297" s="74"/>
      <c r="BF297" s="74"/>
      <c r="BG297" s="74"/>
      <c r="BH297" s="74"/>
    </row>
    <row r="298" spans="1:60" s="75" customFormat="1" ht="15" customHeight="1" x14ac:dyDescent="0.2">
      <c r="A298" s="12"/>
      <c r="B298" s="119"/>
      <c r="C298" s="14" t="s">
        <v>19</v>
      </c>
      <c r="D298" s="21"/>
      <c r="E298" s="32"/>
      <c r="F298" s="114">
        <f t="shared" si="4"/>
        <v>16787177.59</v>
      </c>
      <c r="G298" s="74"/>
      <c r="H298" s="74"/>
      <c r="I298" s="74"/>
      <c r="J298" s="74"/>
      <c r="K298" s="74"/>
      <c r="L298" s="74"/>
      <c r="M298" s="74"/>
      <c r="N298" s="74"/>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c r="AN298" s="74"/>
      <c r="AO298" s="74"/>
      <c r="AP298" s="74"/>
      <c r="AQ298" s="74"/>
      <c r="AR298" s="74"/>
      <c r="AS298" s="74"/>
      <c r="AT298" s="74"/>
      <c r="AU298" s="74"/>
      <c r="AV298" s="74"/>
      <c r="AW298" s="74"/>
      <c r="AX298" s="74"/>
      <c r="AY298" s="74"/>
      <c r="AZ298" s="74"/>
      <c r="BA298" s="74"/>
      <c r="BB298" s="74"/>
      <c r="BC298" s="74"/>
      <c r="BD298" s="74"/>
      <c r="BE298" s="74"/>
      <c r="BF298" s="74"/>
      <c r="BG298" s="74"/>
      <c r="BH298" s="74"/>
    </row>
    <row r="299" spans="1:60" s="75" customFormat="1" ht="15" customHeight="1" x14ac:dyDescent="0.2">
      <c r="A299" s="12"/>
      <c r="B299" s="119"/>
      <c r="C299" s="14" t="s">
        <v>20</v>
      </c>
      <c r="D299" s="21"/>
      <c r="E299" s="32">
        <v>175</v>
      </c>
      <c r="F299" s="114">
        <f>F298-E299</f>
        <v>16787002.59</v>
      </c>
      <c r="G299" s="74"/>
      <c r="H299" s="74"/>
      <c r="I299" s="74"/>
      <c r="J299" s="74"/>
      <c r="K299" s="74"/>
      <c r="L299" s="74"/>
      <c r="M299" s="74"/>
      <c r="N299" s="74"/>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c r="AM299" s="74"/>
      <c r="AN299" s="74"/>
      <c r="AO299" s="74"/>
      <c r="AP299" s="74"/>
      <c r="AQ299" s="74"/>
      <c r="AR299" s="74"/>
      <c r="AS299" s="74"/>
      <c r="AT299" s="74"/>
      <c r="AU299" s="74"/>
      <c r="AV299" s="74"/>
      <c r="AW299" s="74"/>
      <c r="AX299" s="74"/>
      <c r="AY299" s="74"/>
      <c r="AZ299" s="74"/>
      <c r="BA299" s="74"/>
      <c r="BB299" s="74"/>
      <c r="BC299" s="74"/>
      <c r="BD299" s="74"/>
      <c r="BE299" s="74"/>
      <c r="BF299" s="74"/>
      <c r="BG299" s="74"/>
      <c r="BH299" s="74"/>
    </row>
    <row r="300" spans="1:60" s="75" customFormat="1" ht="15" customHeight="1" x14ac:dyDescent="0.2">
      <c r="A300" s="120"/>
      <c r="B300" s="121"/>
      <c r="C300" s="122" t="s">
        <v>296</v>
      </c>
      <c r="D300" s="99"/>
      <c r="E300" s="50">
        <v>157617.29</v>
      </c>
      <c r="F300" s="114">
        <f>F299-E300</f>
        <v>16629385.300000001</v>
      </c>
      <c r="G300" s="74"/>
      <c r="H300" s="74"/>
      <c r="I300" s="74"/>
      <c r="J300" s="74"/>
      <c r="K300" s="74"/>
      <c r="L300" s="74"/>
      <c r="M300" s="74"/>
      <c r="N300" s="74"/>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c r="AM300" s="74"/>
      <c r="AN300" s="74"/>
      <c r="AO300" s="74"/>
      <c r="AP300" s="74"/>
      <c r="AQ300" s="74"/>
      <c r="AR300" s="74"/>
      <c r="AS300" s="74"/>
      <c r="AT300" s="74"/>
      <c r="AU300" s="74"/>
      <c r="AV300" s="74"/>
      <c r="AW300" s="74"/>
      <c r="AX300" s="74"/>
      <c r="AY300" s="74"/>
      <c r="AZ300" s="74"/>
      <c r="BA300" s="74"/>
      <c r="BB300" s="74"/>
      <c r="BC300" s="74"/>
      <c r="BD300" s="74"/>
      <c r="BE300" s="74"/>
      <c r="BF300" s="74"/>
      <c r="BG300" s="74"/>
      <c r="BH300" s="74"/>
    </row>
    <row r="301" spans="1:60" s="75" customFormat="1" ht="32.25" customHeight="1" x14ac:dyDescent="0.2">
      <c r="A301" s="37">
        <v>44783</v>
      </c>
      <c r="B301" s="39" t="s">
        <v>297</v>
      </c>
      <c r="C301" s="39" t="s">
        <v>298</v>
      </c>
      <c r="D301" s="99"/>
      <c r="E301" s="41">
        <v>1277.5899999999999</v>
      </c>
      <c r="F301" s="114">
        <f t="shared" ref="F301:F304" si="5">F300-E301</f>
        <v>16628107.710000001</v>
      </c>
      <c r="G301" s="74"/>
      <c r="H301" s="74"/>
      <c r="I301" s="74"/>
      <c r="J301" s="74"/>
      <c r="K301" s="74"/>
      <c r="L301" s="74"/>
      <c r="M301" s="74"/>
      <c r="N301" s="74"/>
      <c r="O301" s="74"/>
      <c r="P301" s="74"/>
      <c r="Q301" s="74"/>
      <c r="R301" s="74"/>
      <c r="S301" s="74"/>
      <c r="T301" s="74"/>
      <c r="U301" s="74"/>
      <c r="V301" s="74"/>
      <c r="W301" s="74"/>
      <c r="X301" s="74"/>
      <c r="Y301" s="74"/>
      <c r="Z301" s="74"/>
      <c r="AA301" s="74"/>
      <c r="AB301" s="74"/>
      <c r="AC301" s="74"/>
      <c r="AD301" s="74"/>
      <c r="AE301" s="74"/>
      <c r="AF301" s="74"/>
      <c r="AG301" s="74"/>
      <c r="AH301" s="74"/>
      <c r="AI301" s="74"/>
      <c r="AJ301" s="74"/>
      <c r="AK301" s="74"/>
      <c r="AL301" s="74"/>
      <c r="AM301" s="74"/>
      <c r="AN301" s="74"/>
      <c r="AO301" s="74"/>
      <c r="AP301" s="74"/>
      <c r="AQ301" s="74"/>
      <c r="AR301" s="74"/>
      <c r="AS301" s="74"/>
      <c r="AT301" s="74"/>
      <c r="AU301" s="74"/>
      <c r="AV301" s="74"/>
      <c r="AW301" s="74"/>
      <c r="AX301" s="74"/>
      <c r="AY301" s="74"/>
      <c r="AZ301" s="74"/>
      <c r="BA301" s="74"/>
      <c r="BB301" s="74"/>
      <c r="BC301" s="74"/>
      <c r="BD301" s="74"/>
      <c r="BE301" s="74"/>
      <c r="BF301" s="74"/>
      <c r="BG301" s="74"/>
      <c r="BH301" s="74"/>
    </row>
    <row r="302" spans="1:60" s="75" customFormat="1" ht="32.25" customHeight="1" x14ac:dyDescent="0.2">
      <c r="A302" s="37">
        <v>44783</v>
      </c>
      <c r="B302" s="39" t="s">
        <v>299</v>
      </c>
      <c r="C302" s="39" t="s">
        <v>300</v>
      </c>
      <c r="D302" s="99"/>
      <c r="E302" s="41">
        <v>1360.09</v>
      </c>
      <c r="F302" s="114">
        <f t="shared" si="5"/>
        <v>16626747.620000001</v>
      </c>
      <c r="G302" s="74"/>
      <c r="H302" s="74"/>
      <c r="I302" s="74"/>
      <c r="J302" s="74"/>
      <c r="K302" s="74"/>
      <c r="L302" s="74"/>
      <c r="M302" s="74"/>
      <c r="N302" s="74"/>
      <c r="O302" s="74"/>
      <c r="P302" s="74"/>
      <c r="Q302" s="74"/>
      <c r="R302" s="74"/>
      <c r="S302" s="74"/>
      <c r="T302" s="74"/>
      <c r="U302" s="74"/>
      <c r="V302" s="74"/>
      <c r="W302" s="74"/>
      <c r="X302" s="74"/>
      <c r="Y302" s="74"/>
      <c r="Z302" s="74"/>
      <c r="AA302" s="74"/>
      <c r="AB302" s="74"/>
      <c r="AC302" s="74"/>
      <c r="AD302" s="74"/>
      <c r="AE302" s="74"/>
      <c r="AF302" s="74"/>
      <c r="AG302" s="74"/>
      <c r="AH302" s="74"/>
      <c r="AI302" s="74"/>
      <c r="AJ302" s="74"/>
      <c r="AK302" s="74"/>
      <c r="AL302" s="74"/>
      <c r="AM302" s="74"/>
      <c r="AN302" s="74"/>
      <c r="AO302" s="74"/>
      <c r="AP302" s="74"/>
      <c r="AQ302" s="74"/>
      <c r="AR302" s="74"/>
      <c r="AS302" s="74"/>
      <c r="AT302" s="74"/>
      <c r="AU302" s="74"/>
      <c r="AV302" s="74"/>
      <c r="AW302" s="74"/>
      <c r="AX302" s="74"/>
      <c r="AY302" s="74"/>
      <c r="AZ302" s="74"/>
      <c r="BA302" s="74"/>
      <c r="BB302" s="74"/>
      <c r="BC302" s="74"/>
      <c r="BD302" s="74"/>
      <c r="BE302" s="74"/>
      <c r="BF302" s="74"/>
      <c r="BG302" s="74"/>
      <c r="BH302" s="74"/>
    </row>
    <row r="303" spans="1:60" s="75" customFormat="1" ht="27" customHeight="1" x14ac:dyDescent="0.2">
      <c r="A303" s="55">
        <v>44784</v>
      </c>
      <c r="B303" s="57" t="s">
        <v>301</v>
      </c>
      <c r="C303" s="57" t="s">
        <v>302</v>
      </c>
      <c r="D303" s="100"/>
      <c r="E303" s="58">
        <v>7000</v>
      </c>
      <c r="F303" s="114">
        <f t="shared" si="5"/>
        <v>16619747.620000001</v>
      </c>
      <c r="G303" s="74"/>
      <c r="H303" s="74"/>
      <c r="I303" s="74"/>
      <c r="J303" s="74"/>
      <c r="K303" s="74"/>
      <c r="L303" s="74"/>
      <c r="M303" s="74"/>
      <c r="N303" s="74"/>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c r="AN303" s="74"/>
      <c r="AO303" s="74"/>
      <c r="AP303" s="74"/>
      <c r="AQ303" s="74"/>
      <c r="AR303" s="74"/>
      <c r="AS303" s="74"/>
      <c r="AT303" s="74"/>
      <c r="AU303" s="74"/>
      <c r="AV303" s="74"/>
      <c r="AW303" s="74"/>
      <c r="AX303" s="74"/>
      <c r="AY303" s="74"/>
      <c r="AZ303" s="74"/>
      <c r="BA303" s="74"/>
      <c r="BB303" s="74"/>
      <c r="BC303" s="74"/>
      <c r="BD303" s="74"/>
      <c r="BE303" s="74"/>
      <c r="BF303" s="74"/>
      <c r="BG303" s="74"/>
      <c r="BH303" s="74"/>
    </row>
    <row r="304" spans="1:60" s="5" customFormat="1" ht="29.25" customHeight="1" x14ac:dyDescent="0.25">
      <c r="A304" s="60">
        <v>44795</v>
      </c>
      <c r="B304" s="38" t="s">
        <v>303</v>
      </c>
      <c r="C304" s="39" t="s">
        <v>304</v>
      </c>
      <c r="D304" s="99"/>
      <c r="E304" s="41">
        <v>1309827.8600000001</v>
      </c>
      <c r="F304" s="114">
        <f t="shared" si="5"/>
        <v>15309919.760000002</v>
      </c>
      <c r="G304" s="123"/>
      <c r="H304" s="123"/>
      <c r="I304" s="123"/>
      <c r="J304" s="123"/>
      <c r="K304" s="123"/>
      <c r="L304" s="123"/>
      <c r="M304" s="123"/>
      <c r="N304" s="123"/>
      <c r="O304" s="123"/>
      <c r="P304" s="123"/>
      <c r="Q304" s="123"/>
      <c r="R304" s="123"/>
      <c r="S304" s="123"/>
      <c r="T304" s="123"/>
      <c r="U304" s="123"/>
      <c r="V304" s="123"/>
      <c r="W304" s="123"/>
      <c r="X304" s="123"/>
      <c r="Y304" s="123"/>
      <c r="Z304" s="123"/>
      <c r="AA304" s="123"/>
      <c r="AB304" s="123"/>
      <c r="AC304" s="123"/>
      <c r="AD304" s="123"/>
      <c r="AE304" s="123"/>
      <c r="AF304" s="123"/>
      <c r="AG304" s="123"/>
      <c r="AH304" s="123"/>
      <c r="AI304" s="123"/>
      <c r="AJ304" s="123"/>
      <c r="AK304" s="123"/>
      <c r="AL304" s="123"/>
      <c r="AM304" s="123"/>
      <c r="AN304" s="123"/>
      <c r="AO304" s="123"/>
      <c r="AP304" s="123"/>
      <c r="AQ304" s="123"/>
      <c r="AR304" s="123"/>
      <c r="AS304" s="123"/>
      <c r="AT304" s="123"/>
      <c r="AU304" s="123"/>
      <c r="AV304" s="123"/>
      <c r="AW304" s="123"/>
      <c r="AX304" s="123"/>
      <c r="AY304" s="123"/>
      <c r="AZ304" s="123"/>
      <c r="BA304" s="123"/>
      <c r="BB304" s="123"/>
      <c r="BC304" s="123"/>
      <c r="BD304" s="123"/>
      <c r="BE304" s="123"/>
      <c r="BF304" s="123"/>
      <c r="BG304" s="123"/>
      <c r="BH304" s="123"/>
    </row>
    <row r="305" spans="1:60" s="5" customFormat="1" ht="15" customHeight="1" x14ac:dyDescent="0.25">
      <c r="A305" s="64"/>
      <c r="B305" s="65"/>
      <c r="C305" s="66"/>
      <c r="D305" s="106"/>
      <c r="E305" s="68"/>
      <c r="F305" s="124"/>
      <c r="G305" s="123"/>
      <c r="H305" s="123"/>
      <c r="I305" s="123"/>
      <c r="J305" s="123"/>
      <c r="K305" s="123"/>
      <c r="L305" s="123"/>
      <c r="M305" s="123"/>
      <c r="N305" s="123"/>
      <c r="O305" s="123"/>
      <c r="P305" s="123"/>
      <c r="Q305" s="123"/>
      <c r="R305" s="123"/>
      <c r="S305" s="123"/>
      <c r="T305" s="123"/>
      <c r="U305" s="123"/>
      <c r="V305" s="123"/>
      <c r="W305" s="123"/>
      <c r="X305" s="123"/>
      <c r="Y305" s="123"/>
      <c r="Z305" s="123"/>
      <c r="AA305" s="123"/>
      <c r="AB305" s="123"/>
      <c r="AC305" s="123"/>
      <c r="AD305" s="123"/>
      <c r="AE305" s="123"/>
      <c r="AF305" s="123"/>
      <c r="AG305" s="123"/>
      <c r="AH305" s="123"/>
      <c r="AI305" s="123"/>
      <c r="AJ305" s="123"/>
      <c r="AK305" s="123"/>
      <c r="AL305" s="123"/>
      <c r="AM305" s="123"/>
      <c r="AN305" s="123"/>
      <c r="AO305" s="123"/>
      <c r="AP305" s="123"/>
      <c r="AQ305" s="123"/>
      <c r="AR305" s="123"/>
      <c r="AS305" s="123"/>
      <c r="AT305" s="123"/>
      <c r="AU305" s="123"/>
      <c r="AV305" s="123"/>
      <c r="AW305" s="123"/>
      <c r="AX305" s="123"/>
      <c r="AY305" s="123"/>
      <c r="AZ305" s="123"/>
      <c r="BA305" s="123"/>
      <c r="BB305" s="123"/>
      <c r="BC305" s="123"/>
      <c r="BD305" s="123"/>
      <c r="BE305" s="123"/>
      <c r="BF305" s="123"/>
      <c r="BG305" s="123"/>
      <c r="BH305" s="123"/>
    </row>
    <row r="306" spans="1:60" s="5" customFormat="1" ht="15.75" customHeight="1" x14ac:dyDescent="0.25">
      <c r="A306" s="108"/>
      <c r="B306" s="125"/>
      <c r="C306" s="66"/>
      <c r="D306" s="106"/>
      <c r="E306" s="68"/>
      <c r="F306" s="124"/>
      <c r="G306" s="123"/>
      <c r="H306" s="123"/>
      <c r="I306" s="123"/>
      <c r="J306" s="123"/>
      <c r="K306" s="123"/>
      <c r="L306" s="123"/>
      <c r="M306" s="123"/>
      <c r="N306" s="123"/>
      <c r="O306" s="123"/>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3"/>
      <c r="AL306" s="123"/>
      <c r="AM306" s="123"/>
      <c r="AN306" s="123"/>
      <c r="AO306" s="123"/>
      <c r="AP306" s="123"/>
      <c r="AQ306" s="123"/>
      <c r="AR306" s="123"/>
      <c r="AS306" s="123"/>
      <c r="AT306" s="123"/>
      <c r="AU306" s="123"/>
      <c r="AV306" s="123"/>
      <c r="AW306" s="123"/>
      <c r="AX306" s="123"/>
      <c r="AY306" s="123"/>
      <c r="AZ306" s="123"/>
      <c r="BA306" s="123"/>
      <c r="BB306" s="123"/>
      <c r="BC306" s="123"/>
      <c r="BD306" s="123"/>
      <c r="BE306" s="123"/>
      <c r="BF306" s="123"/>
      <c r="BG306" s="123"/>
      <c r="BH306" s="123"/>
    </row>
    <row r="307" spans="1:60" s="5" customFormat="1" ht="15" customHeight="1" x14ac:dyDescent="0.25">
      <c r="A307" s="208" t="s">
        <v>0</v>
      </c>
      <c r="B307" s="208"/>
      <c r="C307" s="208"/>
      <c r="D307" s="208"/>
      <c r="E307" s="208"/>
      <c r="F307" s="208"/>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3"/>
      <c r="AY307" s="123"/>
      <c r="AZ307" s="123"/>
      <c r="BA307" s="123"/>
      <c r="BB307" s="123"/>
      <c r="BC307" s="123"/>
      <c r="BD307" s="123"/>
      <c r="BE307" s="123"/>
      <c r="BF307" s="123"/>
      <c r="BG307" s="123"/>
      <c r="BH307" s="123"/>
    </row>
    <row r="308" spans="1:60" s="5" customFormat="1" ht="15" customHeight="1" x14ac:dyDescent="0.25">
      <c r="A308" s="208" t="s">
        <v>1</v>
      </c>
      <c r="B308" s="208"/>
      <c r="C308" s="208"/>
      <c r="D308" s="208"/>
      <c r="E308" s="208"/>
      <c r="F308" s="208"/>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3"/>
      <c r="AY308" s="123"/>
      <c r="AZ308" s="123"/>
      <c r="BA308" s="123"/>
      <c r="BB308" s="123"/>
      <c r="BC308" s="123"/>
      <c r="BD308" s="123"/>
      <c r="BE308" s="123"/>
      <c r="BF308" s="123"/>
      <c r="BG308" s="123"/>
      <c r="BH308" s="123"/>
    </row>
    <row r="309" spans="1:60" s="5" customFormat="1" ht="16.5" customHeight="1" x14ac:dyDescent="0.25">
      <c r="A309" s="209" t="s">
        <v>2</v>
      </c>
      <c r="B309" s="209"/>
      <c r="C309" s="209"/>
      <c r="D309" s="209"/>
      <c r="E309" s="209"/>
      <c r="F309" s="209"/>
      <c r="G309" s="123"/>
      <c r="H309" s="123"/>
      <c r="I309" s="123"/>
      <c r="J309" s="123"/>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c r="AI309" s="123"/>
      <c r="AJ309" s="123"/>
      <c r="AK309" s="123"/>
      <c r="AL309" s="123"/>
      <c r="AM309" s="123"/>
      <c r="AN309" s="123"/>
      <c r="AO309" s="123"/>
      <c r="AP309" s="123"/>
      <c r="AQ309" s="123"/>
      <c r="AR309" s="123"/>
      <c r="AS309" s="123"/>
      <c r="AT309" s="123"/>
      <c r="AU309" s="123"/>
      <c r="AV309" s="123"/>
      <c r="AW309" s="123"/>
      <c r="AX309" s="123"/>
      <c r="AY309" s="123"/>
      <c r="AZ309" s="123"/>
      <c r="BA309" s="123"/>
      <c r="BB309" s="123"/>
      <c r="BC309" s="123"/>
      <c r="BD309" s="123"/>
      <c r="BE309" s="123"/>
      <c r="BF309" s="123"/>
      <c r="BG309" s="123"/>
      <c r="BH309" s="123"/>
    </row>
    <row r="310" spans="1:60" s="5" customFormat="1" ht="14.25" customHeight="1" x14ac:dyDescent="0.25">
      <c r="A310" s="209" t="s">
        <v>3</v>
      </c>
      <c r="B310" s="209"/>
      <c r="C310" s="209"/>
      <c r="D310" s="209"/>
      <c r="E310" s="209"/>
      <c r="F310" s="209"/>
      <c r="G310" s="123"/>
      <c r="H310" s="123"/>
      <c r="I310" s="123"/>
      <c r="J310" s="123"/>
      <c r="K310" s="123"/>
      <c r="L310" s="123"/>
      <c r="M310" s="123"/>
      <c r="N310" s="123"/>
      <c r="O310" s="123"/>
      <c r="P310" s="123"/>
      <c r="Q310" s="123"/>
      <c r="R310" s="123"/>
      <c r="S310" s="123"/>
      <c r="T310" s="123"/>
      <c r="U310" s="123"/>
      <c r="V310" s="123"/>
      <c r="W310" s="123"/>
      <c r="X310" s="123"/>
      <c r="Y310" s="123"/>
      <c r="Z310" s="123"/>
      <c r="AA310" s="123"/>
      <c r="AB310" s="123"/>
      <c r="AC310" s="123"/>
      <c r="AD310" s="123"/>
      <c r="AE310" s="123"/>
      <c r="AF310" s="123"/>
      <c r="AG310" s="123"/>
      <c r="AH310" s="123"/>
      <c r="AI310" s="123"/>
      <c r="AJ310" s="123"/>
      <c r="AK310" s="123"/>
      <c r="AL310" s="123"/>
      <c r="AM310" s="123"/>
      <c r="AN310" s="123"/>
      <c r="AO310" s="123"/>
      <c r="AP310" s="123"/>
      <c r="AQ310" s="123"/>
      <c r="AR310" s="123"/>
      <c r="AS310" s="123"/>
      <c r="AT310" s="123"/>
      <c r="AU310" s="123"/>
      <c r="AV310" s="123"/>
      <c r="AW310" s="123"/>
      <c r="AX310" s="123"/>
      <c r="AY310" s="123"/>
      <c r="AZ310" s="123"/>
      <c r="BA310" s="123"/>
      <c r="BB310" s="123"/>
      <c r="BC310" s="123"/>
      <c r="BD310" s="123"/>
      <c r="BE310" s="123"/>
      <c r="BF310" s="123"/>
      <c r="BG310" s="123"/>
      <c r="BH310" s="123"/>
    </row>
    <row r="311" spans="1:60" s="5" customFormat="1" ht="12" customHeight="1" x14ac:dyDescent="0.25">
      <c r="A311" s="126"/>
      <c r="B311" s="127"/>
      <c r="C311" s="2"/>
      <c r="D311" s="128"/>
      <c r="E311" s="129"/>
      <c r="F311" s="130"/>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3"/>
      <c r="AL311" s="123"/>
      <c r="AM311" s="123"/>
      <c r="AN311" s="123"/>
      <c r="AO311" s="123"/>
      <c r="AP311" s="123"/>
      <c r="AQ311" s="123"/>
      <c r="AR311" s="123"/>
      <c r="AS311" s="123"/>
      <c r="AT311" s="123"/>
      <c r="AU311" s="123"/>
      <c r="AV311" s="123"/>
      <c r="AW311" s="123"/>
      <c r="AX311" s="123"/>
      <c r="AY311" s="123"/>
      <c r="AZ311" s="123"/>
      <c r="BA311" s="123"/>
      <c r="BB311" s="123"/>
      <c r="BC311" s="123"/>
      <c r="BD311" s="123"/>
      <c r="BE311" s="123"/>
      <c r="BF311" s="123"/>
      <c r="BG311" s="123"/>
      <c r="BH311" s="123"/>
    </row>
    <row r="312" spans="1:60" s="5" customFormat="1" ht="12" customHeight="1" x14ac:dyDescent="0.25">
      <c r="A312" s="210" t="s">
        <v>305</v>
      </c>
      <c r="B312" s="211"/>
      <c r="C312" s="211"/>
      <c r="D312" s="211"/>
      <c r="E312" s="211"/>
      <c r="F312" s="212"/>
      <c r="G312" s="123"/>
      <c r="H312" s="123"/>
      <c r="I312" s="123"/>
      <c r="J312" s="123"/>
      <c r="K312" s="123"/>
      <c r="L312" s="123"/>
      <c r="M312" s="123"/>
      <c r="N312" s="123"/>
      <c r="O312" s="123"/>
      <c r="P312" s="123"/>
      <c r="Q312" s="123"/>
      <c r="R312" s="123"/>
      <c r="S312" s="123"/>
      <c r="T312" s="123"/>
      <c r="U312" s="123"/>
      <c r="V312" s="123"/>
      <c r="W312" s="123"/>
      <c r="X312" s="123"/>
      <c r="Y312" s="123"/>
      <c r="Z312" s="123"/>
      <c r="AA312" s="123"/>
      <c r="AB312" s="123"/>
      <c r="AC312" s="123"/>
      <c r="AD312" s="123"/>
      <c r="AE312" s="123"/>
      <c r="AF312" s="123"/>
      <c r="AG312" s="123"/>
      <c r="AH312" s="123"/>
      <c r="AI312" s="123"/>
      <c r="AJ312" s="123"/>
      <c r="AK312" s="123"/>
      <c r="AL312" s="123"/>
      <c r="AM312" s="123"/>
      <c r="AN312" s="123"/>
      <c r="AO312" s="123"/>
      <c r="AP312" s="123"/>
      <c r="AQ312" s="123"/>
      <c r="AR312" s="123"/>
      <c r="AS312" s="123"/>
      <c r="AT312" s="123"/>
      <c r="AU312" s="123"/>
      <c r="AV312" s="123"/>
      <c r="AW312" s="123"/>
      <c r="AX312" s="123"/>
      <c r="AY312" s="123"/>
      <c r="AZ312" s="123"/>
      <c r="BA312" s="123"/>
      <c r="BB312" s="123"/>
      <c r="BC312" s="123"/>
      <c r="BD312" s="123"/>
      <c r="BE312" s="123"/>
      <c r="BF312" s="123"/>
      <c r="BG312" s="123"/>
      <c r="BH312" s="123"/>
    </row>
    <row r="313" spans="1:60" s="5" customFormat="1" ht="12" customHeight="1" x14ac:dyDescent="0.25">
      <c r="A313" s="210" t="s">
        <v>5</v>
      </c>
      <c r="B313" s="211"/>
      <c r="C313" s="211"/>
      <c r="D313" s="211"/>
      <c r="E313" s="212"/>
      <c r="F313" s="109">
        <v>410404804.69999999</v>
      </c>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3"/>
      <c r="AL313" s="123"/>
      <c r="AM313" s="123"/>
      <c r="AN313" s="123"/>
      <c r="AO313" s="123"/>
      <c r="AP313" s="123"/>
      <c r="AQ313" s="123"/>
      <c r="AR313" s="123"/>
      <c r="AS313" s="123"/>
      <c r="AT313" s="123"/>
      <c r="AU313" s="123"/>
      <c r="AV313" s="123"/>
      <c r="AW313" s="123"/>
      <c r="AX313" s="123"/>
      <c r="AY313" s="123"/>
      <c r="AZ313" s="123"/>
      <c r="BA313" s="123"/>
      <c r="BB313" s="123"/>
      <c r="BC313" s="123"/>
      <c r="BD313" s="123"/>
      <c r="BE313" s="123"/>
      <c r="BF313" s="123"/>
      <c r="BG313" s="123"/>
      <c r="BH313" s="123"/>
    </row>
    <row r="314" spans="1:60" s="5" customFormat="1" ht="12" customHeight="1" x14ac:dyDescent="0.25">
      <c r="A314" s="11" t="s">
        <v>6</v>
      </c>
      <c r="B314" s="11" t="s">
        <v>7</v>
      </c>
      <c r="C314" s="11" t="s">
        <v>233</v>
      </c>
      <c r="D314" s="11" t="s">
        <v>9</v>
      </c>
      <c r="E314" s="11" t="s">
        <v>10</v>
      </c>
      <c r="F314" s="11" t="s">
        <v>234</v>
      </c>
      <c r="G314" s="123"/>
      <c r="H314" s="123"/>
      <c r="I314" s="123"/>
      <c r="J314" s="123"/>
      <c r="K314" s="123"/>
      <c r="L314" s="123"/>
      <c r="M314" s="123"/>
      <c r="N314" s="123"/>
      <c r="O314" s="123"/>
      <c r="P314" s="123"/>
      <c r="Q314" s="123"/>
      <c r="R314" s="123"/>
      <c r="S314" s="123"/>
      <c r="T314" s="123"/>
      <c r="U314" s="123"/>
      <c r="V314" s="123"/>
      <c r="W314" s="123"/>
      <c r="X314" s="123"/>
      <c r="Y314" s="123"/>
      <c r="Z314" s="123"/>
      <c r="AA314" s="123"/>
      <c r="AB314" s="123"/>
      <c r="AC314" s="123"/>
      <c r="AD314" s="123"/>
      <c r="AE314" s="123"/>
      <c r="AF314" s="123"/>
      <c r="AG314" s="123"/>
      <c r="AH314" s="123"/>
      <c r="AI314" s="123"/>
      <c r="AJ314" s="123"/>
      <c r="AK314" s="123"/>
      <c r="AL314" s="123"/>
      <c r="AM314" s="123"/>
      <c r="AN314" s="123"/>
      <c r="AO314" s="123"/>
      <c r="AP314" s="123"/>
      <c r="AQ314" s="123"/>
      <c r="AR314" s="123"/>
      <c r="AS314" s="123"/>
      <c r="AT314" s="123"/>
      <c r="AU314" s="123"/>
      <c r="AV314" s="123"/>
      <c r="AW314" s="123"/>
      <c r="AX314" s="123"/>
      <c r="AY314" s="123"/>
      <c r="AZ314" s="123"/>
      <c r="BA314" s="123"/>
      <c r="BB314" s="123"/>
      <c r="BC314" s="123"/>
      <c r="BD314" s="123"/>
      <c r="BE314" s="123"/>
      <c r="BF314" s="123"/>
      <c r="BG314" s="123"/>
      <c r="BH314" s="123"/>
    </row>
    <row r="315" spans="1:60" s="5" customFormat="1" ht="17.25" customHeight="1" x14ac:dyDescent="0.25">
      <c r="A315" s="120"/>
      <c r="B315" s="131"/>
      <c r="C315" s="14" t="s">
        <v>306</v>
      </c>
      <c r="D315" s="92"/>
      <c r="E315" s="132"/>
      <c r="F315" s="133">
        <f>F313</f>
        <v>410404804.69999999</v>
      </c>
      <c r="G315" s="123"/>
      <c r="H315" s="123"/>
      <c r="I315" s="123"/>
      <c r="J315" s="123"/>
      <c r="K315" s="123"/>
      <c r="L315" s="123"/>
      <c r="M315" s="123"/>
      <c r="N315" s="123"/>
      <c r="O315" s="123"/>
      <c r="P315" s="123"/>
      <c r="Q315" s="123"/>
      <c r="R315" s="123"/>
      <c r="S315" s="123"/>
      <c r="T315" s="123"/>
      <c r="U315" s="123"/>
      <c r="V315" s="123"/>
      <c r="W315" s="123"/>
      <c r="X315" s="123"/>
      <c r="Y315" s="123"/>
      <c r="Z315" s="123"/>
      <c r="AA315" s="123"/>
      <c r="AB315" s="123"/>
      <c r="AC315" s="123"/>
      <c r="AD315" s="123"/>
      <c r="AE315" s="123"/>
      <c r="AF315" s="123"/>
      <c r="AG315" s="123"/>
      <c r="AH315" s="123"/>
      <c r="AI315" s="123"/>
      <c r="AJ315" s="123"/>
      <c r="AK315" s="123"/>
      <c r="AL315" s="123"/>
      <c r="AM315" s="123"/>
      <c r="AN315" s="123"/>
      <c r="AO315" s="123"/>
      <c r="AP315" s="123"/>
      <c r="AQ315" s="123"/>
      <c r="AR315" s="123"/>
      <c r="AS315" s="123"/>
      <c r="AT315" s="123"/>
      <c r="AU315" s="123"/>
      <c r="AV315" s="123"/>
      <c r="AW315" s="123"/>
      <c r="AX315" s="123"/>
      <c r="AY315" s="123"/>
      <c r="AZ315" s="123"/>
      <c r="BA315" s="123"/>
      <c r="BB315" s="123"/>
      <c r="BC315" s="123"/>
      <c r="BD315" s="123"/>
      <c r="BE315" s="123"/>
      <c r="BF315" s="123"/>
      <c r="BG315" s="123"/>
      <c r="BH315" s="123"/>
    </row>
    <row r="316" spans="1:60" s="5" customFormat="1" ht="15" customHeight="1" x14ac:dyDescent="0.25">
      <c r="A316" s="120"/>
      <c r="B316" s="131"/>
      <c r="C316" s="14" t="s">
        <v>306</v>
      </c>
      <c r="D316" s="92"/>
      <c r="E316" s="116"/>
      <c r="F316" s="133">
        <f>F315-E316</f>
        <v>410404804.69999999</v>
      </c>
      <c r="G316" s="123"/>
      <c r="H316" s="123"/>
      <c r="I316" s="123"/>
      <c r="J316" s="123"/>
      <c r="K316" s="123"/>
      <c r="L316" s="123"/>
      <c r="M316" s="123"/>
      <c r="N316" s="123"/>
      <c r="O316" s="123"/>
      <c r="P316" s="123"/>
      <c r="Q316" s="123"/>
      <c r="R316" s="123"/>
      <c r="S316" s="123"/>
      <c r="T316" s="123"/>
      <c r="U316" s="123"/>
      <c r="V316" s="123"/>
      <c r="W316" s="123"/>
      <c r="X316" s="123"/>
      <c r="Y316" s="123"/>
      <c r="Z316" s="123"/>
      <c r="AA316" s="123"/>
      <c r="AB316" s="123"/>
      <c r="AC316" s="123"/>
      <c r="AD316" s="123"/>
      <c r="AE316" s="123"/>
      <c r="AF316" s="123"/>
      <c r="AG316" s="123"/>
      <c r="AH316" s="123"/>
      <c r="AI316" s="123"/>
      <c r="AJ316" s="123"/>
      <c r="AK316" s="123"/>
      <c r="AL316" s="123"/>
      <c r="AM316" s="123"/>
      <c r="AN316" s="123"/>
      <c r="AO316" s="123"/>
      <c r="AP316" s="123"/>
      <c r="AQ316" s="123"/>
      <c r="AR316" s="123"/>
      <c r="AS316" s="123"/>
      <c r="AT316" s="123"/>
      <c r="AU316" s="123"/>
      <c r="AV316" s="123"/>
      <c r="AW316" s="123"/>
      <c r="AX316" s="123"/>
      <c r="AY316" s="123"/>
      <c r="AZ316" s="123"/>
      <c r="BA316" s="123"/>
      <c r="BB316" s="123"/>
      <c r="BC316" s="123"/>
      <c r="BD316" s="123"/>
      <c r="BE316" s="123"/>
      <c r="BF316" s="123"/>
      <c r="BG316" s="123"/>
      <c r="BH316" s="123"/>
    </row>
    <row r="317" spans="1:60" s="5" customFormat="1" ht="12" customHeight="1" x14ac:dyDescent="0.25">
      <c r="A317" s="120"/>
      <c r="B317" s="131"/>
      <c r="C317" s="14" t="s">
        <v>307</v>
      </c>
      <c r="D317" s="92"/>
      <c r="E317" s="132"/>
      <c r="F317" s="133">
        <f t="shared" ref="F317:F318" si="6">F316-E317</f>
        <v>410404804.69999999</v>
      </c>
      <c r="G317" s="123"/>
      <c r="H317" s="123"/>
      <c r="I317" s="123"/>
      <c r="J317" s="123"/>
      <c r="K317" s="123"/>
      <c r="L317" s="123"/>
      <c r="M317" s="123"/>
      <c r="N317" s="123"/>
      <c r="O317" s="123"/>
      <c r="P317" s="123"/>
      <c r="Q317" s="123"/>
      <c r="R317" s="123"/>
      <c r="S317" s="123"/>
      <c r="T317" s="123"/>
      <c r="U317" s="123"/>
      <c r="V317" s="123"/>
      <c r="W317" s="123"/>
      <c r="X317" s="123"/>
      <c r="Y317" s="123"/>
      <c r="Z317" s="123"/>
      <c r="AA317" s="123"/>
      <c r="AB317" s="123"/>
      <c r="AC317" s="123"/>
      <c r="AD317" s="123"/>
      <c r="AE317" s="123"/>
      <c r="AF317" s="123"/>
      <c r="AG317" s="123"/>
      <c r="AH317" s="123"/>
      <c r="AI317" s="123"/>
      <c r="AJ317" s="123"/>
      <c r="AK317" s="123"/>
      <c r="AL317" s="123"/>
      <c r="AM317" s="123"/>
      <c r="AN317" s="123"/>
      <c r="AO317" s="123"/>
      <c r="AP317" s="123"/>
      <c r="AQ317" s="123"/>
      <c r="AR317" s="123"/>
      <c r="AS317" s="123"/>
      <c r="AT317" s="123"/>
      <c r="AU317" s="123"/>
      <c r="AV317" s="123"/>
      <c r="AW317" s="123"/>
      <c r="AX317" s="123"/>
      <c r="AY317" s="123"/>
      <c r="AZ317" s="123"/>
      <c r="BA317" s="123"/>
      <c r="BB317" s="123"/>
      <c r="BC317" s="123"/>
      <c r="BD317" s="123"/>
      <c r="BE317" s="123"/>
      <c r="BF317" s="123"/>
      <c r="BG317" s="123"/>
      <c r="BH317" s="123"/>
    </row>
    <row r="318" spans="1:60" s="5" customFormat="1" ht="15" customHeight="1" x14ac:dyDescent="0.25">
      <c r="A318" s="134"/>
      <c r="B318" s="131"/>
      <c r="C318" s="14" t="s">
        <v>20</v>
      </c>
      <c r="D318" s="21"/>
      <c r="E318" s="116">
        <v>175</v>
      </c>
      <c r="F318" s="133">
        <f t="shared" si="6"/>
        <v>410404629.69999999</v>
      </c>
      <c r="G318" s="123"/>
      <c r="H318" s="123"/>
      <c r="I318" s="123"/>
      <c r="J318" s="123"/>
      <c r="K318" s="123"/>
      <c r="L318" s="123"/>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K318" s="123"/>
      <c r="AL318" s="123"/>
      <c r="AM318" s="123"/>
      <c r="AN318" s="123"/>
      <c r="AO318" s="123"/>
      <c r="AP318" s="123"/>
      <c r="AQ318" s="123"/>
      <c r="AR318" s="123"/>
      <c r="AS318" s="123"/>
      <c r="AT318" s="123"/>
      <c r="AU318" s="123"/>
      <c r="AV318" s="123"/>
      <c r="AW318" s="123"/>
      <c r="AX318" s="123"/>
      <c r="AY318" s="123"/>
      <c r="AZ318" s="123"/>
      <c r="BA318" s="123"/>
      <c r="BB318" s="123"/>
      <c r="BC318" s="123"/>
      <c r="BD318" s="123"/>
      <c r="BE318" s="123"/>
      <c r="BF318" s="123"/>
      <c r="BG318" s="123"/>
      <c r="BH318" s="123"/>
    </row>
    <row r="319" spans="1:60" s="5" customFormat="1" ht="27" customHeight="1" x14ac:dyDescent="0.25">
      <c r="A319" s="135"/>
      <c r="B319" s="136"/>
      <c r="C319" s="137"/>
      <c r="D319" s="138"/>
      <c r="E319" s="139"/>
      <c r="F319" s="140"/>
      <c r="G319" s="123"/>
      <c r="H319" s="123"/>
      <c r="I319" s="123"/>
      <c r="J319" s="123"/>
      <c r="K319" s="123"/>
      <c r="L319" s="123"/>
      <c r="M319" s="123"/>
      <c r="N319" s="123"/>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K319" s="123"/>
      <c r="AL319" s="123"/>
      <c r="AM319" s="123"/>
      <c r="AN319" s="123"/>
      <c r="AO319" s="123"/>
      <c r="AP319" s="123"/>
      <c r="AQ319" s="123"/>
      <c r="AR319" s="123"/>
      <c r="AS319" s="123"/>
      <c r="AT319" s="123"/>
      <c r="AU319" s="123"/>
      <c r="AV319" s="123"/>
      <c r="AW319" s="123"/>
      <c r="AX319" s="123"/>
      <c r="AY319" s="123"/>
      <c r="AZ319" s="123"/>
      <c r="BA319" s="123"/>
      <c r="BB319" s="123"/>
      <c r="BC319" s="123"/>
      <c r="BD319" s="123"/>
      <c r="BE319" s="123"/>
      <c r="BF319" s="123"/>
      <c r="BG319" s="123"/>
      <c r="BH319" s="123"/>
    </row>
    <row r="320" spans="1:60" s="5" customFormat="1" ht="12" customHeight="1" x14ac:dyDescent="0.25">
      <c r="A320" s="135"/>
      <c r="B320" s="136"/>
      <c r="C320" s="137"/>
      <c r="D320" s="138"/>
      <c r="E320" s="139"/>
      <c r="F320" s="140"/>
      <c r="G320" s="123"/>
      <c r="H320" s="123"/>
      <c r="I320" s="123"/>
      <c r="J320" s="123"/>
      <c r="K320" s="123"/>
      <c r="L320" s="123"/>
      <c r="M320" s="123"/>
      <c r="N320" s="123"/>
      <c r="O320" s="123"/>
      <c r="P320" s="123"/>
      <c r="Q320" s="123"/>
      <c r="R320" s="123"/>
      <c r="S320" s="123"/>
      <c r="T320" s="123"/>
      <c r="U320" s="123"/>
      <c r="V320" s="123"/>
      <c r="W320" s="123"/>
      <c r="X320" s="123"/>
      <c r="Y320" s="123"/>
      <c r="Z320" s="123"/>
      <c r="AA320" s="123"/>
      <c r="AB320" s="123"/>
      <c r="AC320" s="123"/>
      <c r="AD320" s="123"/>
      <c r="AE320" s="123"/>
      <c r="AF320" s="123"/>
      <c r="AG320" s="123"/>
      <c r="AH320" s="123"/>
      <c r="AI320" s="123"/>
      <c r="AJ320" s="123"/>
      <c r="AK320" s="123"/>
      <c r="AL320" s="123"/>
      <c r="AM320" s="123"/>
      <c r="AN320" s="123"/>
      <c r="AO320" s="123"/>
      <c r="AP320" s="123"/>
      <c r="AQ320" s="123"/>
      <c r="AR320" s="123"/>
      <c r="AS320" s="123"/>
      <c r="AT320" s="123"/>
      <c r="AU320" s="123"/>
      <c r="AV320" s="123"/>
      <c r="AW320" s="123"/>
      <c r="AX320" s="123"/>
      <c r="AY320" s="123"/>
      <c r="AZ320" s="123"/>
      <c r="BA320" s="123"/>
      <c r="BB320" s="123"/>
      <c r="BC320" s="123"/>
      <c r="BD320" s="123"/>
      <c r="BE320" s="123"/>
      <c r="BF320" s="123"/>
      <c r="BG320" s="123"/>
      <c r="BH320" s="123"/>
    </row>
    <row r="321" spans="1:60" s="5" customFormat="1" ht="12" customHeight="1" x14ac:dyDescent="0.25">
      <c r="A321" s="208" t="s">
        <v>0</v>
      </c>
      <c r="B321" s="208"/>
      <c r="C321" s="208"/>
      <c r="D321" s="208"/>
      <c r="E321" s="208"/>
      <c r="F321" s="208"/>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K321" s="123"/>
      <c r="AL321" s="123"/>
      <c r="AM321" s="123"/>
      <c r="AN321" s="123"/>
      <c r="AO321" s="123"/>
      <c r="AP321" s="123"/>
      <c r="AQ321" s="123"/>
      <c r="AR321" s="123"/>
      <c r="AS321" s="123"/>
      <c r="AT321" s="123"/>
      <c r="AU321" s="123"/>
      <c r="AV321" s="123"/>
      <c r="AW321" s="123"/>
      <c r="AX321" s="123"/>
      <c r="AY321" s="123"/>
      <c r="AZ321" s="123"/>
      <c r="BA321" s="123"/>
      <c r="BB321" s="123"/>
      <c r="BC321" s="123"/>
      <c r="BD321" s="123"/>
      <c r="BE321" s="123"/>
      <c r="BF321" s="123"/>
      <c r="BG321" s="123"/>
      <c r="BH321" s="123"/>
    </row>
    <row r="322" spans="1:60" s="5" customFormat="1" ht="12" customHeight="1" x14ac:dyDescent="0.25">
      <c r="A322" s="208" t="s">
        <v>1</v>
      </c>
      <c r="B322" s="208"/>
      <c r="C322" s="208"/>
      <c r="D322" s="208"/>
      <c r="E322" s="208"/>
      <c r="F322" s="208"/>
      <c r="G322" s="123"/>
      <c r="H322" s="123"/>
      <c r="I322" s="123"/>
      <c r="J322" s="123"/>
      <c r="K322" s="123"/>
      <c r="L322" s="123"/>
      <c r="M322" s="123"/>
      <c r="N322" s="123"/>
      <c r="O322" s="123"/>
      <c r="P322" s="123"/>
      <c r="Q322" s="123"/>
      <c r="R322" s="123"/>
      <c r="S322" s="123"/>
      <c r="T322" s="123"/>
      <c r="U322" s="123"/>
      <c r="V322" s="123"/>
      <c r="W322" s="123"/>
      <c r="X322" s="123"/>
      <c r="Y322" s="123"/>
      <c r="Z322" s="123"/>
      <c r="AA322" s="123"/>
      <c r="AB322" s="123"/>
      <c r="AC322" s="123"/>
      <c r="AD322" s="123"/>
      <c r="AE322" s="123"/>
      <c r="AF322" s="123"/>
      <c r="AG322" s="123"/>
      <c r="AH322" s="123"/>
      <c r="AI322" s="123"/>
      <c r="AJ322" s="123"/>
      <c r="AK322" s="123"/>
      <c r="AL322" s="123"/>
      <c r="AM322" s="123"/>
      <c r="AN322" s="123"/>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row>
    <row r="323" spans="1:60" s="5" customFormat="1" ht="12" customHeight="1" x14ac:dyDescent="0.25">
      <c r="A323" s="209" t="s">
        <v>2</v>
      </c>
      <c r="B323" s="209"/>
      <c r="C323" s="209"/>
      <c r="D323" s="209"/>
      <c r="E323" s="209"/>
      <c r="F323" s="209"/>
      <c r="G323" s="123"/>
      <c r="H323" s="123"/>
      <c r="I323" s="123"/>
      <c r="J323" s="123"/>
      <c r="K323" s="123"/>
      <c r="L323" s="123"/>
      <c r="M323" s="123"/>
      <c r="N323" s="123"/>
      <c r="O323" s="123"/>
      <c r="P323" s="123"/>
      <c r="Q323" s="123"/>
      <c r="R323" s="123"/>
      <c r="S323" s="123"/>
      <c r="T323" s="123"/>
      <c r="U323" s="123"/>
      <c r="V323" s="123"/>
      <c r="W323" s="123"/>
      <c r="X323" s="123"/>
      <c r="Y323" s="123"/>
      <c r="Z323" s="123"/>
      <c r="AA323" s="123"/>
      <c r="AB323" s="123"/>
      <c r="AC323" s="123"/>
      <c r="AD323" s="123"/>
      <c r="AE323" s="123"/>
      <c r="AF323" s="123"/>
      <c r="AG323" s="123"/>
      <c r="AH323" s="123"/>
      <c r="AI323" s="123"/>
      <c r="AJ323" s="123"/>
      <c r="AK323" s="123"/>
      <c r="AL323" s="123"/>
      <c r="AM323" s="123"/>
      <c r="AN323" s="123"/>
      <c r="AO323" s="123"/>
      <c r="AP323" s="123"/>
      <c r="AQ323" s="123"/>
      <c r="AR323" s="123"/>
      <c r="AS323" s="123"/>
      <c r="AT323" s="123"/>
      <c r="AU323" s="123"/>
      <c r="AV323" s="123"/>
      <c r="AW323" s="123"/>
      <c r="AX323" s="123"/>
      <c r="AY323" s="123"/>
      <c r="AZ323" s="123"/>
      <c r="BA323" s="123"/>
      <c r="BB323" s="123"/>
      <c r="BC323" s="123"/>
      <c r="BD323" s="123"/>
      <c r="BE323" s="123"/>
      <c r="BF323" s="123"/>
      <c r="BG323" s="123"/>
      <c r="BH323" s="123"/>
    </row>
    <row r="324" spans="1:60" s="5" customFormat="1" ht="15" customHeight="1" x14ac:dyDescent="0.25">
      <c r="A324" s="209" t="s">
        <v>3</v>
      </c>
      <c r="B324" s="209"/>
      <c r="C324" s="209"/>
      <c r="D324" s="209"/>
      <c r="E324" s="209"/>
      <c r="F324" s="209"/>
      <c r="G324" s="123"/>
      <c r="H324" s="123"/>
      <c r="I324" s="123"/>
      <c r="J324" s="123"/>
      <c r="K324" s="123"/>
      <c r="L324" s="123"/>
      <c r="M324" s="123"/>
      <c r="N324" s="123"/>
      <c r="O324" s="123"/>
      <c r="P324" s="123"/>
      <c r="Q324" s="123"/>
      <c r="R324" s="123"/>
      <c r="S324" s="123"/>
      <c r="T324" s="123"/>
      <c r="U324" s="123"/>
      <c r="V324" s="123"/>
      <c r="W324" s="123"/>
      <c r="X324" s="123"/>
      <c r="Y324" s="123"/>
      <c r="Z324" s="123"/>
      <c r="AA324" s="123"/>
      <c r="AB324" s="123"/>
      <c r="AC324" s="123"/>
      <c r="AD324" s="123"/>
      <c r="AE324" s="123"/>
      <c r="AF324" s="123"/>
      <c r="AG324" s="123"/>
      <c r="AH324" s="123"/>
      <c r="AI324" s="123"/>
      <c r="AJ324" s="123"/>
      <c r="AK324" s="123"/>
      <c r="AL324" s="123"/>
      <c r="AM324" s="123"/>
      <c r="AN324" s="123"/>
      <c r="AO324" s="123"/>
      <c r="AP324" s="123"/>
      <c r="AQ324" s="123"/>
      <c r="AR324" s="123"/>
      <c r="AS324" s="123"/>
      <c r="AT324" s="123"/>
      <c r="AU324" s="123"/>
      <c r="AV324" s="123"/>
      <c r="AW324" s="123"/>
      <c r="AX324" s="123"/>
      <c r="AY324" s="123"/>
      <c r="AZ324" s="123"/>
      <c r="BA324" s="123"/>
      <c r="BB324" s="123"/>
      <c r="BC324" s="123"/>
      <c r="BD324" s="123"/>
      <c r="BE324" s="123"/>
      <c r="BF324" s="123"/>
      <c r="BG324" s="123"/>
      <c r="BH324" s="123"/>
    </row>
    <row r="325" spans="1:60" s="5" customFormat="1" ht="15" customHeight="1" x14ac:dyDescent="0.25">
      <c r="A325" s="141"/>
      <c r="B325" s="4"/>
      <c r="D325" s="6"/>
      <c r="E325" s="7"/>
      <c r="F325" s="8"/>
      <c r="G325" s="123"/>
      <c r="H325" s="123"/>
      <c r="I325" s="123"/>
      <c r="J325" s="123"/>
      <c r="K325" s="123"/>
      <c r="L325" s="123"/>
      <c r="M325" s="123"/>
      <c r="N325" s="123"/>
      <c r="O325" s="123"/>
      <c r="P325" s="123"/>
      <c r="Q325" s="123"/>
      <c r="R325" s="123"/>
      <c r="S325" s="123"/>
      <c r="T325" s="123"/>
      <c r="U325" s="123"/>
      <c r="V325" s="123"/>
      <c r="W325" s="123"/>
      <c r="X325" s="123"/>
      <c r="Y325" s="123"/>
      <c r="Z325" s="123"/>
      <c r="AA325" s="123"/>
      <c r="AB325" s="123"/>
      <c r="AC325" s="123"/>
      <c r="AD325" s="123"/>
      <c r="AE325" s="123"/>
      <c r="AF325" s="123"/>
      <c r="AG325" s="123"/>
      <c r="AH325" s="123"/>
      <c r="AI325" s="123"/>
      <c r="AJ325" s="123"/>
      <c r="AK325" s="123"/>
      <c r="AL325" s="123"/>
      <c r="AM325" s="123"/>
      <c r="AN325" s="123"/>
      <c r="AO325" s="123"/>
      <c r="AP325" s="123"/>
      <c r="AQ325" s="123"/>
      <c r="AR325" s="123"/>
      <c r="AS325" s="123"/>
      <c r="AT325" s="123"/>
      <c r="AU325" s="123"/>
      <c r="AV325" s="123"/>
      <c r="AW325" s="123"/>
      <c r="AX325" s="123"/>
      <c r="AY325" s="123"/>
      <c r="AZ325" s="123"/>
      <c r="BA325" s="123"/>
      <c r="BB325" s="123"/>
      <c r="BC325" s="123"/>
      <c r="BD325" s="123"/>
      <c r="BE325" s="123"/>
      <c r="BF325" s="123"/>
      <c r="BG325" s="123"/>
      <c r="BH325" s="123"/>
    </row>
    <row r="326" spans="1:60" s="5" customFormat="1" ht="15" customHeight="1" x14ac:dyDescent="0.25">
      <c r="A326" s="210" t="s">
        <v>308</v>
      </c>
      <c r="B326" s="211"/>
      <c r="C326" s="211"/>
      <c r="D326" s="211"/>
      <c r="E326" s="211"/>
      <c r="F326" s="212"/>
      <c r="G326" s="123"/>
      <c r="H326" s="123"/>
      <c r="J326" s="123"/>
      <c r="K326" s="123"/>
      <c r="L326" s="123"/>
      <c r="M326" s="123"/>
      <c r="N326" s="123"/>
      <c r="O326" s="123"/>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3"/>
      <c r="AL326" s="123"/>
      <c r="AM326" s="123"/>
      <c r="AN326" s="123"/>
      <c r="AO326" s="123"/>
      <c r="AP326" s="123"/>
      <c r="AQ326" s="123"/>
      <c r="AR326" s="123"/>
      <c r="AS326" s="123"/>
      <c r="AT326" s="123"/>
      <c r="AU326" s="123"/>
      <c r="AV326" s="123"/>
      <c r="AW326" s="123"/>
      <c r="AX326" s="123"/>
      <c r="AY326" s="123"/>
      <c r="AZ326" s="123"/>
      <c r="BA326" s="123"/>
      <c r="BB326" s="123"/>
      <c r="BC326" s="123"/>
      <c r="BD326" s="123"/>
      <c r="BE326" s="123"/>
      <c r="BF326" s="123"/>
      <c r="BG326" s="123"/>
      <c r="BH326" s="123"/>
    </row>
    <row r="327" spans="1:60" s="5" customFormat="1" ht="15" customHeight="1" x14ac:dyDescent="0.25">
      <c r="A327" s="210" t="s">
        <v>5</v>
      </c>
      <c r="B327" s="211"/>
      <c r="C327" s="211"/>
      <c r="D327" s="211"/>
      <c r="E327" s="212"/>
      <c r="F327" s="109">
        <v>176574749.31</v>
      </c>
      <c r="G327" s="123"/>
      <c r="H327" s="123"/>
      <c r="I327" s="123"/>
      <c r="J327" s="123"/>
      <c r="K327" s="123"/>
      <c r="L327" s="123"/>
      <c r="M327" s="123"/>
      <c r="N327" s="123"/>
      <c r="O327" s="123"/>
      <c r="P327" s="123"/>
      <c r="Q327" s="123"/>
      <c r="R327" s="123"/>
      <c r="S327" s="123"/>
      <c r="T327" s="123"/>
      <c r="U327" s="123"/>
      <c r="V327" s="123"/>
      <c r="W327" s="123"/>
      <c r="X327" s="123"/>
      <c r="Y327" s="123"/>
      <c r="Z327" s="123"/>
      <c r="AA327" s="123"/>
      <c r="AB327" s="123"/>
      <c r="AC327" s="123"/>
      <c r="AD327" s="123"/>
      <c r="AE327" s="123"/>
      <c r="AF327" s="123"/>
      <c r="AG327" s="123"/>
      <c r="AH327" s="123"/>
      <c r="AI327" s="123"/>
      <c r="AJ327" s="123"/>
      <c r="AK327" s="123"/>
      <c r="AL327" s="123"/>
      <c r="AM327" s="123"/>
      <c r="AN327" s="123"/>
      <c r="AO327" s="123"/>
      <c r="AP327" s="123"/>
      <c r="AQ327" s="123"/>
      <c r="AR327" s="123"/>
      <c r="AS327" s="123"/>
      <c r="AT327" s="123"/>
      <c r="AU327" s="123"/>
      <c r="AV327" s="123"/>
      <c r="AW327" s="123"/>
      <c r="AX327" s="123"/>
      <c r="AY327" s="123"/>
      <c r="AZ327" s="123"/>
      <c r="BA327" s="123"/>
      <c r="BB327" s="123"/>
      <c r="BC327" s="123"/>
      <c r="BD327" s="123"/>
      <c r="BE327" s="123"/>
      <c r="BF327" s="123"/>
      <c r="BG327" s="123"/>
      <c r="BH327" s="123"/>
    </row>
    <row r="328" spans="1:60" s="5" customFormat="1" ht="15" customHeight="1" x14ac:dyDescent="0.25">
      <c r="A328" s="11" t="s">
        <v>6</v>
      </c>
      <c r="B328" s="11" t="s">
        <v>7</v>
      </c>
      <c r="C328" s="11" t="s">
        <v>233</v>
      </c>
      <c r="D328" s="11" t="s">
        <v>9</v>
      </c>
      <c r="E328" s="11" t="s">
        <v>10</v>
      </c>
      <c r="F328" s="11" t="s">
        <v>234</v>
      </c>
      <c r="G328" s="123"/>
      <c r="H328" s="123"/>
      <c r="I328" s="123"/>
      <c r="J328" s="123"/>
      <c r="K328" s="123"/>
      <c r="L328" s="123"/>
      <c r="M328" s="123"/>
      <c r="N328" s="123"/>
      <c r="O328" s="123"/>
      <c r="P328" s="123"/>
      <c r="Q328" s="123"/>
      <c r="R328" s="123"/>
      <c r="S328" s="123"/>
      <c r="T328" s="123"/>
      <c r="U328" s="123"/>
      <c r="V328" s="123"/>
      <c r="W328" s="123"/>
      <c r="X328" s="123"/>
      <c r="Y328" s="123"/>
      <c r="Z328" s="123"/>
      <c r="AA328" s="123"/>
      <c r="AB328" s="123"/>
      <c r="AC328" s="123"/>
      <c r="AD328" s="123"/>
      <c r="AE328" s="123"/>
      <c r="AF328" s="123"/>
      <c r="AG328" s="123"/>
      <c r="AH328" s="123"/>
      <c r="AI328" s="123"/>
      <c r="AJ328" s="123"/>
      <c r="AK328" s="123"/>
      <c r="AL328" s="123"/>
      <c r="AM328" s="123"/>
      <c r="AN328" s="123"/>
      <c r="AO328" s="123"/>
      <c r="AP328" s="123"/>
      <c r="AQ328" s="123"/>
      <c r="AR328" s="123"/>
      <c r="AS328" s="123"/>
      <c r="AT328" s="123"/>
      <c r="AU328" s="123"/>
      <c r="AV328" s="123"/>
      <c r="AW328" s="123"/>
      <c r="AX328" s="123"/>
      <c r="AY328" s="123"/>
      <c r="AZ328" s="123"/>
      <c r="BA328" s="123"/>
      <c r="BB328" s="123"/>
      <c r="BC328" s="123"/>
      <c r="BD328" s="123"/>
      <c r="BE328" s="123"/>
      <c r="BF328" s="123"/>
      <c r="BG328" s="123"/>
      <c r="BH328" s="123"/>
    </row>
    <row r="329" spans="1:60" s="5" customFormat="1" ht="15" customHeight="1" x14ac:dyDescent="0.25">
      <c r="A329" s="120"/>
      <c r="B329" s="131"/>
      <c r="C329" s="14" t="s">
        <v>236</v>
      </c>
      <c r="D329" s="142">
        <v>18808704.02</v>
      </c>
      <c r="E329" s="132"/>
      <c r="F329" s="133">
        <f>F327+D329</f>
        <v>195383453.33000001</v>
      </c>
      <c r="G329" s="123"/>
      <c r="H329" s="123"/>
      <c r="I329" s="123"/>
      <c r="J329" s="123"/>
      <c r="K329" s="123"/>
      <c r="L329" s="123"/>
      <c r="M329" s="123"/>
      <c r="N329" s="123"/>
      <c r="O329" s="123"/>
      <c r="P329" s="123"/>
      <c r="Q329" s="123"/>
      <c r="R329" s="123"/>
      <c r="S329" s="123"/>
      <c r="T329" s="123"/>
      <c r="U329" s="123"/>
      <c r="V329" s="123"/>
      <c r="W329" s="123"/>
      <c r="X329" s="123"/>
      <c r="Y329" s="123"/>
      <c r="Z329" s="123"/>
      <c r="AA329" s="123"/>
      <c r="AB329" s="123"/>
      <c r="AC329" s="123"/>
      <c r="AD329" s="123"/>
      <c r="AE329" s="123"/>
      <c r="AF329" s="123"/>
      <c r="AG329" s="123"/>
      <c r="AH329" s="123"/>
      <c r="AI329" s="123"/>
      <c r="AJ329" s="123"/>
      <c r="AK329" s="123"/>
      <c r="AL329" s="123"/>
      <c r="AM329" s="123"/>
      <c r="AN329" s="123"/>
      <c r="AO329" s="123"/>
      <c r="AP329" s="123"/>
      <c r="AQ329" s="123"/>
      <c r="AR329" s="123"/>
      <c r="AS329" s="123"/>
      <c r="AT329" s="123"/>
      <c r="AU329" s="123"/>
      <c r="AV329" s="123"/>
      <c r="AW329" s="123"/>
      <c r="AX329" s="123"/>
      <c r="AY329" s="123"/>
      <c r="AZ329" s="123"/>
      <c r="BA329" s="123"/>
      <c r="BB329" s="123"/>
      <c r="BC329" s="123"/>
      <c r="BD329" s="123"/>
      <c r="BE329" s="123"/>
      <c r="BF329" s="123"/>
      <c r="BG329" s="123"/>
      <c r="BH329" s="123"/>
    </row>
    <row r="330" spans="1:60" s="5" customFormat="1" ht="15" customHeight="1" x14ac:dyDescent="0.25">
      <c r="A330" s="120"/>
      <c r="B330" s="131"/>
      <c r="C330" s="14" t="s">
        <v>309</v>
      </c>
      <c r="D330" s="85"/>
      <c r="E330" s="15"/>
      <c r="F330" s="133">
        <f>F329+D330</f>
        <v>195383453.33000001</v>
      </c>
      <c r="G330" s="123"/>
      <c r="H330" s="123"/>
      <c r="I330" s="123"/>
      <c r="J330" s="123"/>
      <c r="K330" s="123"/>
      <c r="L330" s="123"/>
      <c r="M330" s="123"/>
      <c r="N330" s="123"/>
      <c r="O330" s="123"/>
      <c r="P330" s="123"/>
      <c r="Q330" s="123"/>
      <c r="R330" s="123"/>
      <c r="S330" s="123"/>
      <c r="T330" s="123"/>
      <c r="U330" s="123"/>
      <c r="V330" s="123"/>
      <c r="W330" s="123"/>
      <c r="X330" s="123"/>
      <c r="Y330" s="123"/>
      <c r="Z330" s="123"/>
      <c r="AA330" s="123"/>
      <c r="AB330" s="123"/>
      <c r="AC330" s="123"/>
      <c r="AD330" s="123"/>
      <c r="AE330" s="123"/>
      <c r="AF330" s="123"/>
      <c r="AG330" s="123"/>
      <c r="AH330" s="123"/>
      <c r="AI330" s="123"/>
      <c r="AJ330" s="123"/>
      <c r="AK330" s="123"/>
      <c r="AL330" s="123"/>
      <c r="AM330" s="123"/>
      <c r="AN330" s="123"/>
      <c r="AO330" s="123"/>
      <c r="AP330" s="123"/>
      <c r="AQ330" s="123"/>
      <c r="AR330" s="123"/>
      <c r="AS330" s="123"/>
      <c r="AT330" s="123"/>
      <c r="AU330" s="123"/>
      <c r="AV330" s="123"/>
      <c r="AW330" s="123"/>
      <c r="AX330" s="123"/>
      <c r="AY330" s="123"/>
      <c r="AZ330" s="123"/>
      <c r="BA330" s="123"/>
      <c r="BB330" s="123"/>
      <c r="BC330" s="123"/>
      <c r="BD330" s="123"/>
      <c r="BE330" s="123"/>
      <c r="BF330" s="123"/>
      <c r="BG330" s="123"/>
      <c r="BH330" s="123"/>
    </row>
    <row r="331" spans="1:60" s="5" customFormat="1" ht="15" customHeight="1" x14ac:dyDescent="0.25">
      <c r="A331" s="120"/>
      <c r="B331" s="131"/>
      <c r="C331" s="14" t="s">
        <v>310</v>
      </c>
      <c r="D331" s="85"/>
      <c r="E331" s="143"/>
      <c r="F331" s="133">
        <f>F330-E331</f>
        <v>195383453.33000001</v>
      </c>
      <c r="G331" s="123"/>
      <c r="H331" s="123"/>
      <c r="I331" s="123"/>
      <c r="J331" s="123"/>
      <c r="K331" s="123"/>
      <c r="L331" s="123"/>
      <c r="M331" s="123"/>
      <c r="N331" s="123"/>
      <c r="O331" s="123"/>
      <c r="P331" s="123"/>
      <c r="Q331" s="123"/>
      <c r="R331" s="123"/>
      <c r="S331" s="123"/>
      <c r="T331" s="123"/>
      <c r="U331" s="123"/>
      <c r="V331" s="123"/>
      <c r="W331" s="123"/>
      <c r="X331" s="123"/>
      <c r="Y331" s="123"/>
      <c r="Z331" s="123"/>
      <c r="AA331" s="123"/>
      <c r="AB331" s="123"/>
      <c r="AC331" s="123"/>
      <c r="AD331" s="123"/>
      <c r="AE331" s="123"/>
      <c r="AF331" s="123"/>
      <c r="AG331" s="123"/>
      <c r="AH331" s="123"/>
      <c r="AI331" s="123"/>
      <c r="AJ331" s="123"/>
      <c r="AK331" s="123"/>
      <c r="AL331" s="123"/>
      <c r="AM331" s="123"/>
      <c r="AN331" s="123"/>
      <c r="AO331" s="123"/>
      <c r="AP331" s="123"/>
      <c r="AQ331" s="123"/>
      <c r="AR331" s="123"/>
      <c r="AS331" s="123"/>
      <c r="AT331" s="123"/>
      <c r="AU331" s="123"/>
      <c r="AV331" s="123"/>
      <c r="AW331" s="123"/>
      <c r="AX331" s="123"/>
      <c r="AY331" s="123"/>
      <c r="AZ331" s="123"/>
      <c r="BA331" s="123"/>
      <c r="BB331" s="123"/>
      <c r="BC331" s="123"/>
      <c r="BD331" s="123"/>
      <c r="BE331" s="123"/>
      <c r="BF331" s="123"/>
      <c r="BG331" s="123"/>
      <c r="BH331" s="123"/>
    </row>
    <row r="332" spans="1:60" s="5" customFormat="1" ht="15" customHeight="1" x14ac:dyDescent="0.25">
      <c r="A332" s="120"/>
      <c r="B332" s="131"/>
      <c r="C332" s="14" t="s">
        <v>311</v>
      </c>
      <c r="D332" s="85"/>
      <c r="E332" s="41">
        <v>1172900</v>
      </c>
      <c r="F332" s="133">
        <f>F331-E332</f>
        <v>194210553.33000001</v>
      </c>
      <c r="G332" s="123"/>
      <c r="H332" s="123"/>
      <c r="I332" s="123"/>
      <c r="J332" s="123"/>
      <c r="K332" s="123"/>
      <c r="L332" s="123"/>
      <c r="M332" s="123"/>
      <c r="N332" s="123"/>
      <c r="O332" s="123"/>
      <c r="P332" s="123"/>
      <c r="Q332" s="123"/>
      <c r="R332" s="123"/>
      <c r="S332" s="123"/>
      <c r="T332" s="123"/>
      <c r="U332" s="123"/>
      <c r="V332" s="123"/>
      <c r="W332" s="123"/>
      <c r="X332" s="123"/>
      <c r="Y332" s="123"/>
      <c r="Z332" s="123"/>
      <c r="AA332" s="123"/>
      <c r="AB332" s="123"/>
      <c r="AC332" s="123"/>
      <c r="AD332" s="123"/>
      <c r="AE332" s="123"/>
      <c r="AF332" s="123"/>
      <c r="AG332" s="123"/>
      <c r="AH332" s="123"/>
      <c r="AI332" s="123"/>
      <c r="AJ332" s="123"/>
      <c r="AK332" s="123"/>
      <c r="AL332" s="123"/>
      <c r="AM332" s="123"/>
      <c r="AN332" s="123"/>
      <c r="AO332" s="123"/>
      <c r="AP332" s="123"/>
      <c r="AQ332" s="123"/>
      <c r="AR332" s="123"/>
      <c r="AS332" s="123"/>
      <c r="AT332" s="123"/>
      <c r="AU332" s="123"/>
      <c r="AV332" s="123"/>
      <c r="AW332" s="123"/>
      <c r="AX332" s="123"/>
      <c r="AY332" s="123"/>
      <c r="AZ332" s="123"/>
      <c r="BA332" s="123"/>
      <c r="BB332" s="123"/>
      <c r="BC332" s="123"/>
      <c r="BD332" s="123"/>
      <c r="BE332" s="123"/>
      <c r="BF332" s="123"/>
      <c r="BG332" s="123"/>
      <c r="BH332" s="123"/>
    </row>
    <row r="333" spans="1:60" s="5" customFormat="1" ht="15" customHeight="1" x14ac:dyDescent="0.25">
      <c r="A333" s="120"/>
      <c r="B333" s="131"/>
      <c r="C333" s="14" t="s">
        <v>312</v>
      </c>
      <c r="D333" s="92"/>
      <c r="E333" s="41">
        <v>1473.5</v>
      </c>
      <c r="F333" s="133">
        <f>F332-E333</f>
        <v>194209079.83000001</v>
      </c>
      <c r="G333" s="123"/>
      <c r="H333" s="123"/>
      <c r="I333" s="123"/>
      <c r="J333" s="123"/>
      <c r="K333" s="123"/>
      <c r="L333" s="123"/>
      <c r="M333" s="123"/>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3"/>
      <c r="AL333" s="123"/>
      <c r="AM333" s="123"/>
      <c r="AN333" s="123"/>
      <c r="AO333" s="123"/>
      <c r="AP333" s="123"/>
      <c r="AQ333" s="123"/>
      <c r="AR333" s="123"/>
      <c r="AS333" s="123"/>
      <c r="AT333" s="123"/>
      <c r="AU333" s="123"/>
      <c r="AV333" s="123"/>
      <c r="AW333" s="123"/>
      <c r="AX333" s="123"/>
      <c r="AY333" s="123"/>
      <c r="AZ333" s="123"/>
      <c r="BA333" s="123"/>
      <c r="BB333" s="123"/>
      <c r="BC333" s="123"/>
      <c r="BD333" s="123"/>
      <c r="BE333" s="123"/>
      <c r="BF333" s="123"/>
      <c r="BG333" s="123"/>
      <c r="BH333" s="123"/>
    </row>
    <row r="334" spans="1:60" s="5" customFormat="1" ht="15" customHeight="1" x14ac:dyDescent="0.25">
      <c r="A334" s="120"/>
      <c r="B334" s="131"/>
      <c r="C334" s="14" t="s">
        <v>313</v>
      </c>
      <c r="D334" s="92"/>
      <c r="E334" s="41">
        <v>225</v>
      </c>
      <c r="F334" s="133">
        <f>F333-E334</f>
        <v>194208854.83000001</v>
      </c>
      <c r="G334" s="123"/>
      <c r="H334" s="123"/>
      <c r="I334" s="123"/>
      <c r="J334" s="123"/>
      <c r="K334" s="123"/>
      <c r="L334" s="123"/>
      <c r="M334" s="123"/>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3"/>
      <c r="AL334" s="123"/>
      <c r="AM334" s="123"/>
      <c r="AN334" s="123"/>
      <c r="AO334" s="123"/>
      <c r="AP334" s="123"/>
      <c r="AQ334" s="123"/>
      <c r="AR334" s="123"/>
      <c r="AS334" s="123"/>
      <c r="AT334" s="123"/>
      <c r="AU334" s="123"/>
      <c r="AV334" s="123"/>
      <c r="AW334" s="123"/>
      <c r="AX334" s="123"/>
      <c r="AY334" s="123"/>
      <c r="AZ334" s="123"/>
      <c r="BA334" s="123"/>
      <c r="BB334" s="123"/>
      <c r="BC334" s="123"/>
      <c r="BD334" s="123"/>
      <c r="BE334" s="123"/>
      <c r="BF334" s="123"/>
      <c r="BG334" s="123"/>
      <c r="BH334" s="123"/>
    </row>
    <row r="335" spans="1:60" s="5" customFormat="1" ht="15" customHeight="1" x14ac:dyDescent="0.25">
      <c r="A335" s="120"/>
      <c r="B335" s="131"/>
      <c r="C335" s="14" t="s">
        <v>314</v>
      </c>
      <c r="D335" s="92"/>
      <c r="E335" s="41"/>
      <c r="F335" s="133">
        <f t="shared" ref="F335:F337" si="7">F334-E335</f>
        <v>194208854.83000001</v>
      </c>
      <c r="G335" s="123"/>
      <c r="H335" s="123"/>
      <c r="I335" s="123"/>
      <c r="J335" s="123"/>
      <c r="K335" s="123"/>
      <c r="L335" s="123"/>
      <c r="M335" s="123"/>
      <c r="N335" s="123"/>
      <c r="O335" s="123"/>
      <c r="P335" s="123"/>
      <c r="Q335" s="123"/>
      <c r="R335" s="123"/>
      <c r="S335" s="123"/>
      <c r="T335" s="123"/>
      <c r="U335" s="123"/>
      <c r="V335" s="123"/>
      <c r="W335" s="123"/>
      <c r="X335" s="123"/>
      <c r="Y335" s="123"/>
      <c r="Z335" s="123"/>
      <c r="AA335" s="123"/>
      <c r="AB335" s="123"/>
      <c r="AC335" s="123"/>
      <c r="AD335" s="123"/>
      <c r="AE335" s="123"/>
      <c r="AF335" s="123"/>
      <c r="AG335" s="123"/>
      <c r="AH335" s="123"/>
      <c r="AI335" s="123"/>
      <c r="AJ335" s="123"/>
      <c r="AK335" s="123"/>
      <c r="AL335" s="123"/>
      <c r="AM335" s="123"/>
      <c r="AN335" s="123"/>
      <c r="AO335" s="123"/>
      <c r="AP335" s="123"/>
      <c r="AQ335" s="123"/>
      <c r="AR335" s="123"/>
      <c r="AS335" s="123"/>
      <c r="AT335" s="123"/>
      <c r="AU335" s="123"/>
      <c r="AV335" s="123"/>
      <c r="AW335" s="123"/>
      <c r="AX335" s="123"/>
      <c r="AY335" s="123"/>
      <c r="AZ335" s="123"/>
      <c r="BA335" s="123"/>
      <c r="BB335" s="123"/>
      <c r="BC335" s="123"/>
      <c r="BD335" s="123"/>
      <c r="BE335" s="123"/>
      <c r="BF335" s="123"/>
      <c r="BG335" s="123"/>
      <c r="BH335" s="123"/>
    </row>
    <row r="336" spans="1:60" s="5" customFormat="1" ht="15" customHeight="1" x14ac:dyDescent="0.25">
      <c r="A336" s="120"/>
      <c r="B336" s="131"/>
      <c r="C336" s="14" t="s">
        <v>315</v>
      </c>
      <c r="D336" s="92"/>
      <c r="E336" s="41"/>
      <c r="F336" s="133">
        <f t="shared" si="7"/>
        <v>194208854.83000001</v>
      </c>
      <c r="G336" s="123"/>
      <c r="H336" s="123"/>
      <c r="I336" s="123"/>
      <c r="J336" s="123"/>
      <c r="K336" s="123"/>
      <c r="L336" s="123"/>
      <c r="M336" s="123"/>
      <c r="N336" s="123"/>
      <c r="O336" s="123"/>
      <c r="P336" s="123"/>
      <c r="Q336" s="123"/>
      <c r="R336" s="123"/>
      <c r="S336" s="123"/>
      <c r="T336" s="123"/>
      <c r="U336" s="123"/>
      <c r="V336" s="123"/>
      <c r="W336" s="123"/>
      <c r="X336" s="123"/>
      <c r="Y336" s="123"/>
      <c r="Z336" s="123"/>
      <c r="AA336" s="123"/>
      <c r="AB336" s="123"/>
      <c r="AC336" s="123"/>
      <c r="AD336" s="123"/>
      <c r="AE336" s="123"/>
      <c r="AF336" s="123"/>
      <c r="AG336" s="123"/>
      <c r="AH336" s="123"/>
      <c r="AI336" s="123"/>
      <c r="AJ336" s="123"/>
      <c r="AK336" s="123"/>
      <c r="AL336" s="123"/>
      <c r="AM336" s="123"/>
      <c r="AN336" s="123"/>
      <c r="AO336" s="123"/>
      <c r="AP336" s="123"/>
      <c r="AQ336" s="123"/>
      <c r="AR336" s="123"/>
      <c r="AS336" s="123"/>
      <c r="AT336" s="123"/>
      <c r="AU336" s="123"/>
      <c r="AV336" s="123"/>
      <c r="AW336" s="123"/>
      <c r="AX336" s="123"/>
      <c r="AY336" s="123"/>
      <c r="AZ336" s="123"/>
      <c r="BA336" s="123"/>
      <c r="BB336" s="123"/>
      <c r="BC336" s="123"/>
      <c r="BD336" s="123"/>
      <c r="BE336" s="123"/>
      <c r="BF336" s="123"/>
      <c r="BG336" s="123"/>
      <c r="BH336" s="123"/>
    </row>
    <row r="337" spans="1:60" s="145" customFormat="1" ht="15" customHeight="1" x14ac:dyDescent="0.2">
      <c r="A337" s="120"/>
      <c r="B337" s="131"/>
      <c r="C337" s="14" t="s">
        <v>316</v>
      </c>
      <c r="D337" s="92"/>
      <c r="E337" s="58">
        <v>150</v>
      </c>
      <c r="F337" s="133">
        <f t="shared" si="7"/>
        <v>194208704.83000001</v>
      </c>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c r="AG337" s="144"/>
      <c r="AH337" s="144"/>
      <c r="AI337" s="144"/>
      <c r="AJ337" s="144"/>
      <c r="AK337" s="144"/>
      <c r="AL337" s="144"/>
      <c r="AM337" s="144"/>
      <c r="AN337" s="144"/>
      <c r="AO337" s="144"/>
      <c r="AP337" s="144"/>
      <c r="AQ337" s="144"/>
      <c r="AR337" s="144"/>
      <c r="AS337" s="144"/>
      <c r="AT337" s="144"/>
      <c r="AU337" s="144"/>
      <c r="AV337" s="144"/>
      <c r="AW337" s="144"/>
      <c r="AX337" s="144"/>
      <c r="AY337" s="144"/>
      <c r="AZ337" s="144"/>
      <c r="BA337" s="144"/>
      <c r="BB337" s="144"/>
      <c r="BC337" s="144"/>
      <c r="BD337" s="144"/>
      <c r="BE337" s="144"/>
      <c r="BF337" s="144"/>
      <c r="BG337" s="144"/>
      <c r="BH337" s="144"/>
    </row>
    <row r="338" spans="1:60" s="145" customFormat="1" ht="12" customHeight="1" x14ac:dyDescent="0.2">
      <c r="A338" s="120"/>
      <c r="B338" s="131"/>
      <c r="C338" s="14" t="s">
        <v>317</v>
      </c>
      <c r="D338" s="50">
        <v>436744</v>
      </c>
      <c r="E338" s="50"/>
      <c r="F338" s="133">
        <f>F337+D338</f>
        <v>194645448.83000001</v>
      </c>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c r="AG338" s="144"/>
      <c r="AH338" s="144"/>
      <c r="AI338" s="144"/>
      <c r="AJ338" s="144"/>
      <c r="AK338" s="144"/>
      <c r="AL338" s="144"/>
      <c r="AM338" s="144"/>
      <c r="AN338" s="144"/>
      <c r="AO338" s="144"/>
      <c r="AP338" s="144"/>
      <c r="AQ338" s="144"/>
      <c r="AR338" s="144"/>
      <c r="AS338" s="144"/>
      <c r="AT338" s="144"/>
      <c r="AU338" s="144"/>
      <c r="AV338" s="144"/>
      <c r="AW338" s="144"/>
      <c r="AX338" s="144"/>
      <c r="AY338" s="144"/>
      <c r="AZ338" s="144"/>
      <c r="BA338" s="144"/>
      <c r="BB338" s="144"/>
      <c r="BC338" s="144"/>
      <c r="BD338" s="144"/>
      <c r="BE338" s="144"/>
      <c r="BF338" s="144"/>
      <c r="BG338" s="144"/>
      <c r="BH338" s="144"/>
    </row>
    <row r="339" spans="1:60" s="145" customFormat="1" ht="15" customHeight="1" x14ac:dyDescent="0.2">
      <c r="A339" s="135"/>
      <c r="B339" s="146"/>
      <c r="C339" s="147"/>
      <c r="D339" s="148"/>
      <c r="E339" s="149"/>
      <c r="F339" s="140"/>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c r="AG339" s="144"/>
      <c r="AH339" s="144"/>
      <c r="AI339" s="144"/>
      <c r="AJ339" s="144"/>
      <c r="AK339" s="144"/>
      <c r="AL339" s="144"/>
      <c r="AM339" s="144"/>
      <c r="AN339" s="144"/>
      <c r="AO339" s="144"/>
      <c r="AP339" s="144"/>
      <c r="AQ339" s="144"/>
      <c r="AR339" s="144"/>
      <c r="AS339" s="144"/>
      <c r="AT339" s="144"/>
      <c r="AU339" s="144"/>
      <c r="AV339" s="144"/>
      <c r="AW339" s="144"/>
      <c r="AX339" s="144"/>
      <c r="AY339" s="144"/>
      <c r="AZ339" s="144"/>
      <c r="BA339" s="144"/>
      <c r="BB339" s="144"/>
      <c r="BC339" s="144"/>
      <c r="BD339" s="144"/>
      <c r="BE339" s="144"/>
      <c r="BF339" s="144"/>
      <c r="BG339" s="144"/>
      <c r="BH339" s="144"/>
    </row>
    <row r="340" spans="1:60" ht="15" customHeight="1" x14ac:dyDescent="0.2">
      <c r="A340" s="135"/>
      <c r="B340" s="150"/>
      <c r="C340" s="151"/>
      <c r="D340" s="152"/>
      <c r="E340" s="153"/>
      <c r="F340" s="154"/>
    </row>
    <row r="341" spans="1:60" ht="15" customHeight="1" x14ac:dyDescent="0.2">
      <c r="A341" s="135"/>
      <c r="B341" s="150"/>
      <c r="C341" s="151"/>
      <c r="D341" s="152"/>
      <c r="E341" s="153"/>
      <c r="F341" s="154"/>
    </row>
    <row r="342" spans="1:60" s="130" customFormat="1" ht="15" customHeight="1" x14ac:dyDescent="0.2">
      <c r="A342" s="155"/>
      <c r="B342" s="156"/>
      <c r="C342" s="157"/>
      <c r="D342" s="158"/>
      <c r="E342" s="139"/>
      <c r="F342" s="69"/>
      <c r="G342" s="159"/>
      <c r="H342" s="160"/>
      <c r="I342" s="160"/>
      <c r="J342" s="160"/>
      <c r="K342" s="160"/>
      <c r="L342" s="160"/>
      <c r="M342" s="160"/>
      <c r="N342" s="160"/>
      <c r="O342" s="160"/>
      <c r="P342" s="160"/>
      <c r="Q342" s="160"/>
      <c r="R342" s="160"/>
      <c r="S342" s="160"/>
      <c r="T342" s="160"/>
      <c r="U342" s="160"/>
      <c r="V342" s="160"/>
      <c r="W342" s="160"/>
      <c r="X342" s="160"/>
      <c r="Y342" s="160"/>
      <c r="Z342" s="160"/>
      <c r="AA342" s="160"/>
      <c r="AB342" s="160"/>
      <c r="AC342" s="160"/>
      <c r="AD342" s="160"/>
      <c r="AE342" s="160"/>
      <c r="AF342" s="160"/>
      <c r="AG342" s="160"/>
      <c r="AH342" s="160"/>
      <c r="AI342" s="160"/>
      <c r="AJ342" s="160"/>
      <c r="AK342" s="160"/>
      <c r="AL342" s="160"/>
      <c r="AM342" s="160"/>
      <c r="AN342" s="160"/>
      <c r="AO342" s="160"/>
      <c r="AP342" s="160"/>
      <c r="AQ342" s="160"/>
      <c r="AR342" s="160"/>
      <c r="AS342" s="160"/>
      <c r="AT342" s="160"/>
      <c r="AU342" s="160"/>
      <c r="AV342" s="160"/>
      <c r="AW342" s="160"/>
      <c r="AX342" s="160"/>
      <c r="AY342" s="160"/>
      <c r="AZ342" s="160"/>
      <c r="BA342" s="160"/>
      <c r="BB342" s="160"/>
      <c r="BC342" s="160"/>
      <c r="BD342" s="160"/>
      <c r="BE342" s="160"/>
      <c r="BF342" s="160"/>
      <c r="BG342" s="160"/>
      <c r="BH342" s="160"/>
    </row>
    <row r="343" spans="1:60" s="130" customFormat="1" ht="15" customHeight="1" x14ac:dyDescent="0.2">
      <c r="A343" s="155"/>
      <c r="B343" s="156"/>
      <c r="C343" s="157"/>
      <c r="D343" s="158"/>
      <c r="E343" s="139"/>
      <c r="F343" s="69"/>
      <c r="G343" s="69"/>
      <c r="H343" s="160"/>
      <c r="I343" s="160"/>
      <c r="J343" s="160"/>
      <c r="K343" s="160"/>
      <c r="L343" s="160"/>
      <c r="M343" s="160"/>
      <c r="N343" s="160"/>
      <c r="O343" s="160"/>
      <c r="P343" s="160"/>
      <c r="Q343" s="160"/>
      <c r="R343" s="160"/>
      <c r="S343" s="160"/>
      <c r="T343" s="160"/>
      <c r="U343" s="160"/>
      <c r="V343" s="160"/>
      <c r="W343" s="160"/>
      <c r="X343" s="160"/>
      <c r="Y343" s="160"/>
      <c r="Z343" s="160"/>
      <c r="AA343" s="160"/>
      <c r="AB343" s="160"/>
      <c r="AC343" s="160"/>
      <c r="AD343" s="160"/>
      <c r="AE343" s="160"/>
      <c r="AF343" s="160"/>
      <c r="AG343" s="160"/>
      <c r="AH343" s="160"/>
      <c r="AI343" s="160"/>
      <c r="AJ343" s="160"/>
      <c r="AK343" s="160"/>
      <c r="AL343" s="160"/>
      <c r="AM343" s="160"/>
      <c r="AN343" s="160"/>
      <c r="AO343" s="160"/>
      <c r="AP343" s="160"/>
      <c r="AQ343" s="160"/>
      <c r="AR343" s="160"/>
      <c r="AS343" s="160"/>
      <c r="AT343" s="160"/>
      <c r="AU343" s="160"/>
      <c r="AV343" s="160"/>
      <c r="AW343" s="160"/>
      <c r="AX343" s="160"/>
      <c r="AY343" s="160"/>
      <c r="AZ343" s="160"/>
      <c r="BA343" s="160"/>
      <c r="BB343" s="160"/>
      <c r="BC343" s="160"/>
      <c r="BD343" s="160"/>
      <c r="BE343" s="160"/>
      <c r="BF343" s="160"/>
      <c r="BG343" s="160"/>
      <c r="BH343" s="160"/>
    </row>
    <row r="344" spans="1:60" ht="15" customHeight="1" x14ac:dyDescent="0.25">
      <c r="A344" s="161"/>
      <c r="B344" s="162"/>
      <c r="C344" s="163"/>
      <c r="D344" s="158"/>
      <c r="E344" s="164"/>
      <c r="F344" s="69"/>
    </row>
    <row r="345" spans="1:60" ht="15" customHeight="1" x14ac:dyDescent="0.25">
      <c r="A345" s="161"/>
      <c r="B345" s="162"/>
      <c r="C345" s="163"/>
      <c r="D345" s="158"/>
      <c r="E345" s="164"/>
      <c r="F345" s="69"/>
    </row>
    <row r="346" spans="1:60" ht="15" customHeight="1" x14ac:dyDescent="0.25">
      <c r="A346" s="161"/>
      <c r="B346" s="162"/>
      <c r="C346" s="163"/>
      <c r="D346" s="158"/>
      <c r="E346" s="164"/>
      <c r="F346" s="69"/>
    </row>
    <row r="347" spans="1:60" ht="15" customHeight="1" x14ac:dyDescent="0.25">
      <c r="A347" s="213" t="s">
        <v>318</v>
      </c>
      <c r="B347" s="213"/>
      <c r="C347" s="213"/>
      <c r="D347" s="213"/>
      <c r="E347" s="213"/>
      <c r="F347" s="213"/>
    </row>
    <row r="348" spans="1:60" ht="15" customHeight="1" x14ac:dyDescent="0.25">
      <c r="A348" s="208" t="s">
        <v>1</v>
      </c>
      <c r="B348" s="208"/>
      <c r="C348" s="208"/>
      <c r="D348" s="208"/>
      <c r="E348" s="208"/>
      <c r="F348" s="208"/>
    </row>
    <row r="349" spans="1:60" ht="15" customHeight="1" x14ac:dyDescent="0.25">
      <c r="A349" s="209" t="s">
        <v>2</v>
      </c>
      <c r="B349" s="209"/>
      <c r="C349" s="209"/>
      <c r="D349" s="209"/>
      <c r="E349" s="209"/>
      <c r="F349" s="209"/>
    </row>
    <row r="350" spans="1:60" ht="15" customHeight="1" x14ac:dyDescent="0.25">
      <c r="A350" s="209" t="s">
        <v>3</v>
      </c>
      <c r="B350" s="209"/>
      <c r="C350" s="209"/>
      <c r="D350" s="209"/>
      <c r="E350" s="209"/>
      <c r="F350" s="209"/>
    </row>
    <row r="351" spans="1:60" ht="15" customHeight="1" x14ac:dyDescent="0.25">
      <c r="A351" s="165"/>
      <c r="B351" s="166"/>
      <c r="C351" s="167"/>
      <c r="D351" s="168"/>
      <c r="E351" s="169"/>
      <c r="F351" s="170"/>
    </row>
    <row r="352" spans="1:60" ht="15" customHeight="1" x14ac:dyDescent="0.2">
      <c r="A352" s="214" t="s">
        <v>319</v>
      </c>
      <c r="B352" s="214"/>
      <c r="C352" s="214"/>
      <c r="D352" s="214"/>
      <c r="E352" s="214"/>
      <c r="F352" s="214"/>
    </row>
    <row r="353" spans="1:6" ht="15" customHeight="1" x14ac:dyDescent="0.2">
      <c r="A353" s="214" t="s">
        <v>5</v>
      </c>
      <c r="B353" s="214"/>
      <c r="C353" s="214"/>
      <c r="D353" s="214"/>
      <c r="E353" s="214"/>
      <c r="F353" s="109">
        <v>505516.17</v>
      </c>
    </row>
    <row r="354" spans="1:6" ht="15" customHeight="1" x14ac:dyDescent="0.2">
      <c r="A354" s="11" t="s">
        <v>6</v>
      </c>
      <c r="B354" s="11" t="s">
        <v>320</v>
      </c>
      <c r="C354" s="11" t="s">
        <v>233</v>
      </c>
      <c r="D354" s="11" t="s">
        <v>9</v>
      </c>
      <c r="E354" s="11" t="s">
        <v>10</v>
      </c>
      <c r="F354" s="11" t="s">
        <v>234</v>
      </c>
    </row>
    <row r="355" spans="1:6" ht="15" customHeight="1" x14ac:dyDescent="0.2">
      <c r="A355" s="134"/>
      <c r="B355" s="13"/>
      <c r="C355" s="14" t="s">
        <v>321</v>
      </c>
      <c r="D355" s="171">
        <v>2000000</v>
      </c>
      <c r="E355" s="15"/>
      <c r="F355" s="16">
        <f>F353+D355</f>
        <v>2505516.17</v>
      </c>
    </row>
    <row r="356" spans="1:6" ht="15" customHeight="1" x14ac:dyDescent="0.2">
      <c r="A356" s="134"/>
      <c r="B356" s="13"/>
      <c r="C356" s="14" t="s">
        <v>322</v>
      </c>
      <c r="D356" s="21"/>
      <c r="E356" s="142"/>
      <c r="F356" s="16">
        <f>F355-E356</f>
        <v>2505516.17</v>
      </c>
    </row>
    <row r="357" spans="1:6" ht="15" customHeight="1" x14ac:dyDescent="0.2">
      <c r="A357" s="134"/>
      <c r="B357" s="13"/>
      <c r="C357" s="117" t="s">
        <v>18</v>
      </c>
      <c r="D357" s="21"/>
      <c r="E357" s="142">
        <v>1816.21</v>
      </c>
      <c r="F357" s="16">
        <f>F356-E357</f>
        <v>2503699.96</v>
      </c>
    </row>
    <row r="358" spans="1:6" ht="15" customHeight="1" x14ac:dyDescent="0.2">
      <c r="A358" s="134"/>
      <c r="B358" s="13"/>
      <c r="C358" s="117" t="s">
        <v>323</v>
      </c>
      <c r="D358" s="21"/>
      <c r="E358" s="142"/>
      <c r="F358" s="16">
        <f t="shared" ref="F358:F362" si="8">F357-E358</f>
        <v>2503699.96</v>
      </c>
    </row>
    <row r="359" spans="1:6" ht="15" customHeight="1" x14ac:dyDescent="0.2">
      <c r="A359" s="134"/>
      <c r="B359" s="13"/>
      <c r="C359" s="117" t="s">
        <v>324</v>
      </c>
      <c r="D359" s="21"/>
      <c r="E359" s="142"/>
      <c r="F359" s="16">
        <f t="shared" si="8"/>
        <v>2503699.96</v>
      </c>
    </row>
    <row r="360" spans="1:6" ht="15" customHeight="1" x14ac:dyDescent="0.2">
      <c r="A360" s="134"/>
      <c r="B360" s="13"/>
      <c r="C360" s="117" t="s">
        <v>325</v>
      </c>
      <c r="D360" s="21"/>
      <c r="E360" s="142"/>
      <c r="F360" s="16">
        <f t="shared" si="8"/>
        <v>2503699.96</v>
      </c>
    </row>
    <row r="361" spans="1:6" ht="15" customHeight="1" x14ac:dyDescent="0.2">
      <c r="A361" s="134"/>
      <c r="B361" s="13"/>
      <c r="C361" s="14" t="s">
        <v>19</v>
      </c>
      <c r="D361" s="21"/>
      <c r="E361" s="142">
        <v>500</v>
      </c>
      <c r="F361" s="16">
        <f t="shared" si="8"/>
        <v>2503199.96</v>
      </c>
    </row>
    <row r="362" spans="1:6" ht="15" customHeight="1" x14ac:dyDescent="0.2">
      <c r="A362" s="12"/>
      <c r="B362" s="121"/>
      <c r="C362" s="14" t="s">
        <v>20</v>
      </c>
      <c r="D362" s="21"/>
      <c r="E362" s="116">
        <v>175</v>
      </c>
      <c r="F362" s="16">
        <f t="shared" si="8"/>
        <v>2503024.96</v>
      </c>
    </row>
    <row r="363" spans="1:6" s="1" customFormat="1" ht="42" customHeight="1" x14ac:dyDescent="0.2">
      <c r="A363" s="172" t="s">
        <v>326</v>
      </c>
      <c r="B363" s="173" t="s">
        <v>327</v>
      </c>
      <c r="C363" s="174" t="s">
        <v>328</v>
      </c>
      <c r="D363" s="175"/>
      <c r="E363" s="176">
        <v>318445</v>
      </c>
      <c r="F363" s="177">
        <f>F362-E363</f>
        <v>2184579.96</v>
      </c>
    </row>
    <row r="364" spans="1:6" s="1" customFormat="1" ht="37.5" customHeight="1" x14ac:dyDescent="0.2">
      <c r="A364" s="172" t="s">
        <v>329</v>
      </c>
      <c r="B364" s="173" t="s">
        <v>330</v>
      </c>
      <c r="C364" s="178" t="s">
        <v>331</v>
      </c>
      <c r="D364" s="175"/>
      <c r="E364" s="176">
        <v>86004.3</v>
      </c>
      <c r="F364" s="177">
        <f t="shared" ref="F364:F387" si="9">F363-E364</f>
        <v>2098575.66</v>
      </c>
    </row>
    <row r="365" spans="1:6" s="1" customFormat="1" ht="28.5" customHeight="1" x14ac:dyDescent="0.2">
      <c r="A365" s="172" t="s">
        <v>329</v>
      </c>
      <c r="B365" s="173" t="s">
        <v>332</v>
      </c>
      <c r="C365" s="178" t="s">
        <v>333</v>
      </c>
      <c r="D365" s="175"/>
      <c r="E365" s="176">
        <v>106200</v>
      </c>
      <c r="F365" s="177">
        <f t="shared" si="9"/>
        <v>1992375.6600000001</v>
      </c>
    </row>
    <row r="366" spans="1:6" s="1" customFormat="1" ht="49.5" customHeight="1" x14ac:dyDescent="0.2">
      <c r="A366" s="172" t="s">
        <v>329</v>
      </c>
      <c r="B366" s="173" t="s">
        <v>334</v>
      </c>
      <c r="C366" s="174" t="s">
        <v>335</v>
      </c>
      <c r="D366" s="175"/>
      <c r="E366" s="176">
        <v>152803.04999999999</v>
      </c>
      <c r="F366" s="177">
        <f t="shared" si="9"/>
        <v>1839572.61</v>
      </c>
    </row>
    <row r="367" spans="1:6" s="1" customFormat="1" ht="35.25" customHeight="1" x14ac:dyDescent="0.2">
      <c r="A367" s="172" t="s">
        <v>329</v>
      </c>
      <c r="B367" s="173" t="s">
        <v>336</v>
      </c>
      <c r="C367" s="174" t="s">
        <v>337</v>
      </c>
      <c r="D367" s="175"/>
      <c r="E367" s="176">
        <v>77879.600000000006</v>
      </c>
      <c r="F367" s="177">
        <f t="shared" si="9"/>
        <v>1761693.01</v>
      </c>
    </row>
    <row r="368" spans="1:6" s="1" customFormat="1" ht="43.5" customHeight="1" x14ac:dyDescent="0.2">
      <c r="A368" s="172" t="s">
        <v>329</v>
      </c>
      <c r="B368" s="173" t="s">
        <v>338</v>
      </c>
      <c r="C368" s="178" t="s">
        <v>339</v>
      </c>
      <c r="D368" s="175"/>
      <c r="E368" s="176">
        <v>100676.22</v>
      </c>
      <c r="F368" s="177">
        <f t="shared" si="9"/>
        <v>1661016.79</v>
      </c>
    </row>
    <row r="369" spans="1:6" s="1" customFormat="1" ht="32.25" customHeight="1" x14ac:dyDescent="0.2">
      <c r="A369" s="172" t="s">
        <v>329</v>
      </c>
      <c r="B369" s="173" t="s">
        <v>340</v>
      </c>
      <c r="C369" s="178" t="s">
        <v>341</v>
      </c>
      <c r="D369" s="175"/>
      <c r="E369" s="176">
        <v>27115.200000000001</v>
      </c>
      <c r="F369" s="177">
        <f t="shared" si="9"/>
        <v>1633901.59</v>
      </c>
    </row>
    <row r="370" spans="1:6" s="1" customFormat="1" ht="30" customHeight="1" x14ac:dyDescent="0.2">
      <c r="A370" s="172" t="s">
        <v>329</v>
      </c>
      <c r="B370" s="173" t="s">
        <v>342</v>
      </c>
      <c r="C370" s="178" t="s">
        <v>343</v>
      </c>
      <c r="D370" s="175"/>
      <c r="E370" s="176">
        <v>52250</v>
      </c>
      <c r="F370" s="177">
        <f t="shared" si="9"/>
        <v>1581651.59</v>
      </c>
    </row>
    <row r="371" spans="1:6" s="1" customFormat="1" ht="41.25" customHeight="1" x14ac:dyDescent="0.2">
      <c r="A371" s="172" t="s">
        <v>329</v>
      </c>
      <c r="B371" s="173" t="s">
        <v>344</v>
      </c>
      <c r="C371" s="178" t="s">
        <v>345</v>
      </c>
      <c r="D371" s="175"/>
      <c r="E371" s="176">
        <v>122895.11</v>
      </c>
      <c r="F371" s="177">
        <f t="shared" si="9"/>
        <v>1458756.48</v>
      </c>
    </row>
    <row r="372" spans="1:6" s="1" customFormat="1" ht="37.5" customHeight="1" x14ac:dyDescent="0.2">
      <c r="A372" s="172" t="s">
        <v>346</v>
      </c>
      <c r="B372" s="173" t="s">
        <v>347</v>
      </c>
      <c r="C372" s="178" t="s">
        <v>348</v>
      </c>
      <c r="D372" s="175"/>
      <c r="E372" s="176">
        <v>108000</v>
      </c>
      <c r="F372" s="177">
        <f t="shared" si="9"/>
        <v>1350756.48</v>
      </c>
    </row>
    <row r="373" spans="1:6" s="1" customFormat="1" ht="31.5" customHeight="1" x14ac:dyDescent="0.2">
      <c r="A373" s="172" t="s">
        <v>346</v>
      </c>
      <c r="B373" s="173" t="s">
        <v>349</v>
      </c>
      <c r="C373" s="178" t="s">
        <v>350</v>
      </c>
      <c r="D373" s="175"/>
      <c r="E373" s="176">
        <v>57028</v>
      </c>
      <c r="F373" s="177">
        <f t="shared" si="9"/>
        <v>1293728.48</v>
      </c>
    </row>
    <row r="374" spans="1:6" s="1" customFormat="1" ht="32.25" customHeight="1" x14ac:dyDescent="0.2">
      <c r="A374" s="172" t="s">
        <v>351</v>
      </c>
      <c r="B374" s="173" t="s">
        <v>352</v>
      </c>
      <c r="C374" s="178" t="s">
        <v>353</v>
      </c>
      <c r="D374" s="175"/>
      <c r="E374" s="176">
        <v>148488</v>
      </c>
      <c r="F374" s="177">
        <f t="shared" si="9"/>
        <v>1145240.48</v>
      </c>
    </row>
    <row r="375" spans="1:6" s="1" customFormat="1" ht="30" customHeight="1" x14ac:dyDescent="0.2">
      <c r="A375" s="172" t="s">
        <v>351</v>
      </c>
      <c r="B375" s="173" t="s">
        <v>354</v>
      </c>
      <c r="C375" s="178" t="s">
        <v>355</v>
      </c>
      <c r="D375" s="175"/>
      <c r="E375" s="176">
        <v>26834.9</v>
      </c>
      <c r="F375" s="177">
        <f t="shared" si="9"/>
        <v>1118405.58</v>
      </c>
    </row>
    <row r="376" spans="1:6" s="1" customFormat="1" ht="26.25" customHeight="1" x14ac:dyDescent="0.2">
      <c r="A376" s="172" t="s">
        <v>351</v>
      </c>
      <c r="B376" s="173" t="s">
        <v>356</v>
      </c>
      <c r="C376" s="178" t="s">
        <v>357</v>
      </c>
      <c r="D376" s="175"/>
      <c r="E376" s="176">
        <v>51993.4</v>
      </c>
      <c r="F376" s="177">
        <f t="shared" si="9"/>
        <v>1066412.1800000002</v>
      </c>
    </row>
    <row r="377" spans="1:6" s="1" customFormat="1" ht="28.5" customHeight="1" x14ac:dyDescent="0.2">
      <c r="A377" s="172" t="s">
        <v>351</v>
      </c>
      <c r="B377" s="173" t="s">
        <v>358</v>
      </c>
      <c r="C377" s="178" t="s">
        <v>359</v>
      </c>
      <c r="D377" s="175"/>
      <c r="E377" s="176">
        <v>128151.6</v>
      </c>
      <c r="F377" s="177">
        <f t="shared" si="9"/>
        <v>938260.58000000019</v>
      </c>
    </row>
    <row r="378" spans="1:6" s="1" customFormat="1" ht="37.5" customHeight="1" x14ac:dyDescent="0.2">
      <c r="A378" s="172" t="s">
        <v>351</v>
      </c>
      <c r="B378" s="173" t="s">
        <v>360</v>
      </c>
      <c r="C378" s="178" t="s">
        <v>361</v>
      </c>
      <c r="D378" s="175"/>
      <c r="E378" s="176">
        <v>13988</v>
      </c>
      <c r="F378" s="177">
        <f t="shared" si="9"/>
        <v>924272.58000000019</v>
      </c>
    </row>
    <row r="379" spans="1:6" s="1" customFormat="1" ht="27.75" customHeight="1" x14ac:dyDescent="0.2">
      <c r="A379" s="172" t="s">
        <v>351</v>
      </c>
      <c r="B379" s="173" t="s">
        <v>362</v>
      </c>
      <c r="C379" s="178" t="s">
        <v>363</v>
      </c>
      <c r="D379" s="175"/>
      <c r="E379" s="176">
        <v>126053.4</v>
      </c>
      <c r="F379" s="177">
        <f t="shared" si="9"/>
        <v>798219.18000000017</v>
      </c>
    </row>
    <row r="380" spans="1:6" s="1" customFormat="1" ht="39" customHeight="1" x14ac:dyDescent="0.2">
      <c r="A380" s="172" t="s">
        <v>351</v>
      </c>
      <c r="B380" s="173" t="s">
        <v>364</v>
      </c>
      <c r="C380" s="174" t="s">
        <v>365</v>
      </c>
      <c r="D380" s="175"/>
      <c r="E380" s="176">
        <v>55800</v>
      </c>
      <c r="F380" s="177">
        <f t="shared" si="9"/>
        <v>742419.18000000017</v>
      </c>
    </row>
    <row r="381" spans="1:6" s="1" customFormat="1" ht="40.5" customHeight="1" x14ac:dyDescent="0.2">
      <c r="A381" s="172" t="s">
        <v>351</v>
      </c>
      <c r="B381" s="173" t="s">
        <v>366</v>
      </c>
      <c r="C381" s="178" t="s">
        <v>367</v>
      </c>
      <c r="D381" s="175"/>
      <c r="E381" s="176">
        <v>56505.4</v>
      </c>
      <c r="F381" s="177">
        <f t="shared" si="9"/>
        <v>685913.78000000014</v>
      </c>
    </row>
    <row r="382" spans="1:6" s="1" customFormat="1" ht="30" customHeight="1" x14ac:dyDescent="0.2">
      <c r="A382" s="179" t="s">
        <v>351</v>
      </c>
      <c r="B382" s="180" t="s">
        <v>368</v>
      </c>
      <c r="C382" s="181" t="s">
        <v>369</v>
      </c>
      <c r="D382" s="182"/>
      <c r="E382" s="176">
        <v>59497.73</v>
      </c>
      <c r="F382" s="177">
        <f t="shared" si="9"/>
        <v>626416.05000000016</v>
      </c>
    </row>
    <row r="383" spans="1:6" s="1" customFormat="1" ht="43.5" customHeight="1" x14ac:dyDescent="0.2">
      <c r="A383" s="183" t="s">
        <v>370</v>
      </c>
      <c r="B383" s="173" t="s">
        <v>371</v>
      </c>
      <c r="C383" s="178" t="s">
        <v>372</v>
      </c>
      <c r="D383" s="175"/>
      <c r="E383" s="176">
        <v>55312.72</v>
      </c>
      <c r="F383" s="177">
        <f t="shared" si="9"/>
        <v>571103.33000000019</v>
      </c>
    </row>
    <row r="384" spans="1:6" s="1" customFormat="1" ht="36.75" customHeight="1" x14ac:dyDescent="0.2">
      <c r="A384" s="183" t="s">
        <v>370</v>
      </c>
      <c r="B384" s="173" t="s">
        <v>373</v>
      </c>
      <c r="C384" s="178" t="s">
        <v>374</v>
      </c>
      <c r="D384" s="175"/>
      <c r="E384" s="176">
        <v>102284.56</v>
      </c>
      <c r="F384" s="177">
        <f t="shared" si="9"/>
        <v>468818.77000000019</v>
      </c>
    </row>
    <row r="385" spans="1:6" ht="34.5" customHeight="1" x14ac:dyDescent="0.2">
      <c r="A385" s="183" t="s">
        <v>370</v>
      </c>
      <c r="B385" s="173" t="s">
        <v>375</v>
      </c>
      <c r="C385" s="178" t="s">
        <v>376</v>
      </c>
      <c r="D385" s="175"/>
      <c r="E385" s="176">
        <v>41168.160000000003</v>
      </c>
      <c r="F385" s="177">
        <f t="shared" si="9"/>
        <v>427650.61000000022</v>
      </c>
    </row>
    <row r="386" spans="1:6" ht="16.5" customHeight="1" x14ac:dyDescent="0.2">
      <c r="A386" s="183" t="s">
        <v>370</v>
      </c>
      <c r="B386" s="173" t="s">
        <v>377</v>
      </c>
      <c r="C386" s="178" t="s">
        <v>28</v>
      </c>
      <c r="D386" s="175"/>
      <c r="E386" s="184">
        <v>0</v>
      </c>
      <c r="F386" s="177">
        <f t="shared" si="9"/>
        <v>427650.61000000022</v>
      </c>
    </row>
    <row r="387" spans="1:6" ht="41.25" customHeight="1" x14ac:dyDescent="0.2">
      <c r="A387" s="183" t="s">
        <v>370</v>
      </c>
      <c r="B387" s="173" t="s">
        <v>378</v>
      </c>
      <c r="C387" s="178" t="s">
        <v>379</v>
      </c>
      <c r="D387" s="175"/>
      <c r="E387" s="176">
        <v>16200</v>
      </c>
      <c r="F387" s="177">
        <f t="shared" si="9"/>
        <v>411450.61000000022</v>
      </c>
    </row>
    <row r="388" spans="1:6" ht="12" customHeight="1" x14ac:dyDescent="0.2">
      <c r="A388" s="185"/>
      <c r="B388" s="186"/>
      <c r="C388" s="187"/>
      <c r="D388" s="152"/>
      <c r="E388" s="188"/>
      <c r="F388" s="154"/>
    </row>
    <row r="389" spans="1:6" ht="12" customHeight="1" x14ac:dyDescent="0.2">
      <c r="A389" s="185"/>
      <c r="B389" s="186"/>
      <c r="C389" s="187"/>
      <c r="D389" s="152"/>
      <c r="E389" s="188"/>
      <c r="F389" s="154"/>
    </row>
    <row r="390" spans="1:6" ht="12" customHeight="1" x14ac:dyDescent="0.2">
      <c r="A390" s="185"/>
      <c r="B390" s="186"/>
      <c r="C390" s="187"/>
      <c r="D390" s="152"/>
      <c r="E390" s="188"/>
      <c r="F390" s="154"/>
    </row>
    <row r="391" spans="1:6" ht="12" customHeight="1" x14ac:dyDescent="0.2">
      <c r="A391" s="185"/>
      <c r="B391" s="186"/>
      <c r="C391" s="187"/>
      <c r="D391" s="152"/>
      <c r="E391" s="188"/>
      <c r="F391" s="154"/>
    </row>
    <row r="392" spans="1:6" ht="12" customHeight="1" x14ac:dyDescent="0.2">
      <c r="A392" s="185"/>
      <c r="B392" s="186"/>
      <c r="C392" s="187"/>
      <c r="D392" s="152"/>
      <c r="E392" s="188"/>
      <c r="F392" s="154"/>
    </row>
    <row r="393" spans="1:6" ht="12" customHeight="1" x14ac:dyDescent="0.2">
      <c r="A393" s="185"/>
      <c r="B393" s="186"/>
      <c r="C393" s="187"/>
      <c r="D393" s="152"/>
      <c r="E393" s="188"/>
      <c r="F393" s="154"/>
    </row>
    <row r="394" spans="1:6" ht="12" customHeight="1" x14ac:dyDescent="0.2">
      <c r="A394" s="185"/>
      <c r="B394" s="186"/>
      <c r="C394" s="187"/>
      <c r="D394" s="152"/>
      <c r="E394" s="188"/>
      <c r="F394" s="154"/>
    </row>
    <row r="395" spans="1:6" ht="12" customHeight="1" x14ac:dyDescent="0.2">
      <c r="A395" s="185"/>
      <c r="B395" s="186"/>
      <c r="C395" s="187"/>
      <c r="D395" s="152"/>
      <c r="E395" s="188"/>
      <c r="F395" s="154"/>
    </row>
    <row r="396" spans="1:6" ht="12" customHeight="1" x14ac:dyDescent="0.2">
      <c r="A396" s="185"/>
      <c r="B396" s="186"/>
      <c r="C396" s="187"/>
      <c r="D396" s="152"/>
      <c r="E396" s="188"/>
      <c r="F396" s="154"/>
    </row>
    <row r="397" spans="1:6" ht="12" customHeight="1" x14ac:dyDescent="0.2">
      <c r="A397" s="185"/>
      <c r="B397" s="186"/>
      <c r="C397" s="187"/>
      <c r="D397" s="152"/>
      <c r="E397" s="188"/>
      <c r="F397" s="154"/>
    </row>
    <row r="398" spans="1:6" ht="12" customHeight="1" x14ac:dyDescent="0.2">
      <c r="A398" s="185"/>
      <c r="B398" s="186"/>
      <c r="C398" s="187"/>
      <c r="D398" s="152"/>
      <c r="E398" s="188"/>
      <c r="F398" s="154"/>
    </row>
    <row r="399" spans="1:6" ht="12" customHeight="1" x14ac:dyDescent="0.2">
      <c r="A399" s="185"/>
      <c r="B399" s="186"/>
      <c r="C399" s="187"/>
      <c r="D399" s="152"/>
      <c r="E399" s="188"/>
      <c r="F399" s="154"/>
    </row>
    <row r="400" spans="1:6" ht="12" customHeight="1" x14ac:dyDescent="0.2">
      <c r="A400" s="185"/>
      <c r="B400" s="186"/>
      <c r="C400" s="187"/>
      <c r="D400" s="152"/>
      <c r="E400" s="188"/>
      <c r="F400" s="154"/>
    </row>
    <row r="401" spans="1:6" ht="12" customHeight="1" x14ac:dyDescent="0.2">
      <c r="A401" s="185"/>
      <c r="B401" s="186"/>
      <c r="C401" s="187"/>
      <c r="D401" s="152"/>
      <c r="E401" s="188"/>
      <c r="F401" s="154"/>
    </row>
    <row r="402" spans="1:6" ht="12" customHeight="1" x14ac:dyDescent="0.2">
      <c r="A402" s="185"/>
      <c r="B402" s="186"/>
      <c r="C402" s="187"/>
      <c r="D402" s="152"/>
      <c r="E402" s="188"/>
      <c r="F402" s="154"/>
    </row>
    <row r="403" spans="1:6" ht="12" customHeight="1" x14ac:dyDescent="0.2">
      <c r="A403" s="185"/>
      <c r="B403" s="186"/>
      <c r="C403" s="187"/>
      <c r="D403" s="152"/>
      <c r="E403" s="188"/>
      <c r="F403" s="154"/>
    </row>
    <row r="404" spans="1:6" ht="12" customHeight="1" x14ac:dyDescent="0.2">
      <c r="A404" s="185"/>
      <c r="B404" s="186"/>
      <c r="C404" s="187"/>
      <c r="D404" s="152"/>
      <c r="E404" s="188"/>
      <c r="F404" s="154"/>
    </row>
    <row r="405" spans="1:6" ht="12" customHeight="1" x14ac:dyDescent="0.2">
      <c r="A405" s="185"/>
      <c r="B405" s="186"/>
      <c r="C405" s="187"/>
      <c r="D405" s="152"/>
      <c r="E405" s="188"/>
      <c r="F405" s="154"/>
    </row>
    <row r="406" spans="1:6" ht="12" customHeight="1" x14ac:dyDescent="0.2">
      <c r="A406" s="185"/>
      <c r="B406" s="186"/>
      <c r="C406" s="187"/>
      <c r="D406" s="152"/>
      <c r="E406" s="188"/>
      <c r="F406" s="154"/>
    </row>
    <row r="407" spans="1:6" ht="12" customHeight="1" x14ac:dyDescent="0.2">
      <c r="A407" s="185"/>
      <c r="B407" s="186"/>
      <c r="C407" s="187"/>
      <c r="D407" s="152"/>
      <c r="E407" s="188"/>
      <c r="F407" s="154"/>
    </row>
    <row r="408" spans="1:6" ht="12" customHeight="1" x14ac:dyDescent="0.2">
      <c r="A408" s="185"/>
      <c r="B408" s="186"/>
      <c r="C408" s="187"/>
      <c r="D408" s="152"/>
      <c r="E408" s="188"/>
      <c r="F408" s="154"/>
    </row>
    <row r="409" spans="1:6" ht="12" customHeight="1" x14ac:dyDescent="0.2">
      <c r="A409" s="185"/>
      <c r="B409" s="186"/>
      <c r="C409" s="187"/>
      <c r="D409" s="152"/>
      <c r="E409" s="188"/>
      <c r="F409" s="154"/>
    </row>
    <row r="410" spans="1:6" ht="12" customHeight="1" x14ac:dyDescent="0.2">
      <c r="A410" s="185"/>
      <c r="B410" s="186"/>
      <c r="C410" s="187"/>
      <c r="D410" s="152"/>
      <c r="E410" s="188"/>
      <c r="F410" s="154"/>
    </row>
    <row r="411" spans="1:6" ht="12" customHeight="1" x14ac:dyDescent="0.2">
      <c r="A411" s="185"/>
      <c r="B411" s="186"/>
      <c r="C411" s="187"/>
      <c r="D411" s="152"/>
      <c r="E411" s="188"/>
      <c r="F411" s="154"/>
    </row>
    <row r="412" spans="1:6" ht="12" customHeight="1" x14ac:dyDescent="0.2">
      <c r="A412" s="185"/>
      <c r="B412" s="186"/>
      <c r="C412" s="187"/>
      <c r="D412" s="152"/>
      <c r="E412" s="188"/>
      <c r="F412" s="154"/>
    </row>
    <row r="413" spans="1:6" ht="12" customHeight="1" x14ac:dyDescent="0.2">
      <c r="A413" s="185"/>
      <c r="B413" s="186"/>
      <c r="C413" s="187"/>
      <c r="D413" s="152"/>
      <c r="E413" s="188"/>
      <c r="F413" s="154"/>
    </row>
    <row r="414" spans="1:6" ht="12" customHeight="1" x14ac:dyDescent="0.2">
      <c r="A414" s="185"/>
      <c r="B414" s="186"/>
      <c r="C414" s="187"/>
      <c r="D414" s="152"/>
      <c r="E414" s="188"/>
      <c r="F414" s="154"/>
    </row>
    <row r="415" spans="1:6" ht="12" customHeight="1" x14ac:dyDescent="0.2">
      <c r="A415" s="185"/>
      <c r="B415" s="186"/>
      <c r="C415" s="187"/>
      <c r="D415" s="152"/>
      <c r="E415" s="188"/>
      <c r="F415" s="154"/>
    </row>
    <row r="416" spans="1:6" ht="12" customHeight="1" x14ac:dyDescent="0.2">
      <c r="A416" s="185"/>
      <c r="B416" s="186"/>
      <c r="C416" s="187"/>
      <c r="D416" s="152"/>
      <c r="E416" s="188"/>
      <c r="F416" s="154"/>
    </row>
    <row r="417" spans="1:6" ht="12" customHeight="1" x14ac:dyDescent="0.2">
      <c r="A417" s="185"/>
      <c r="B417" s="186"/>
      <c r="C417" s="187"/>
      <c r="D417" s="152"/>
      <c r="E417" s="188"/>
      <c r="F417" s="154"/>
    </row>
    <row r="418" spans="1:6" ht="12" customHeight="1" x14ac:dyDescent="0.2">
      <c r="A418" s="185"/>
      <c r="B418" s="186"/>
      <c r="C418" s="187"/>
      <c r="D418" s="152"/>
      <c r="E418" s="188"/>
      <c r="F418" s="154"/>
    </row>
    <row r="419" spans="1:6" ht="12" customHeight="1" x14ac:dyDescent="0.2">
      <c r="A419" s="185"/>
      <c r="B419" s="186"/>
      <c r="C419" s="187"/>
      <c r="D419" s="152"/>
      <c r="E419" s="188"/>
      <c r="F419" s="154"/>
    </row>
    <row r="420" spans="1:6" ht="12" customHeight="1" x14ac:dyDescent="0.2">
      <c r="A420" s="185"/>
      <c r="B420" s="186"/>
      <c r="C420" s="187"/>
      <c r="D420" s="152"/>
      <c r="E420" s="188"/>
      <c r="F420" s="154"/>
    </row>
    <row r="421" spans="1:6" ht="12" customHeight="1" x14ac:dyDescent="0.2">
      <c r="A421" s="185"/>
      <c r="B421" s="186"/>
      <c r="C421" s="187"/>
      <c r="D421" s="152"/>
      <c r="E421" s="188"/>
      <c r="F421" s="154"/>
    </row>
    <row r="422" spans="1:6" ht="12" customHeight="1" x14ac:dyDescent="0.2">
      <c r="A422" s="185"/>
      <c r="B422" s="186"/>
      <c r="C422" s="187"/>
      <c r="D422" s="152"/>
      <c r="E422" s="188"/>
      <c r="F422" s="154"/>
    </row>
    <row r="423" spans="1:6" ht="12" customHeight="1" x14ac:dyDescent="0.2">
      <c r="A423" s="185"/>
      <c r="B423" s="186"/>
      <c r="C423" s="187"/>
      <c r="D423" s="152"/>
      <c r="E423" s="188"/>
      <c r="F423" s="154"/>
    </row>
    <row r="424" spans="1:6" ht="12" customHeight="1" x14ac:dyDescent="0.2">
      <c r="A424" s="185"/>
      <c r="B424" s="186"/>
      <c r="C424" s="187"/>
      <c r="D424" s="152"/>
      <c r="E424" s="188"/>
      <c r="F424" s="154"/>
    </row>
    <row r="425" spans="1:6" ht="12" customHeight="1" x14ac:dyDescent="0.2">
      <c r="A425" s="185"/>
      <c r="B425" s="186"/>
      <c r="C425" s="187"/>
      <c r="D425" s="152"/>
      <c r="E425" s="188"/>
      <c r="F425" s="154"/>
    </row>
    <row r="426" spans="1:6" ht="12" customHeight="1" x14ac:dyDescent="0.2">
      <c r="A426" s="185"/>
      <c r="B426" s="186"/>
      <c r="C426" s="187"/>
      <c r="D426" s="152"/>
      <c r="E426" s="188"/>
      <c r="F426" s="154"/>
    </row>
    <row r="427" spans="1:6" ht="12" customHeight="1" x14ac:dyDescent="0.2">
      <c r="A427" s="185"/>
      <c r="B427" s="186"/>
      <c r="C427" s="187"/>
      <c r="D427" s="152"/>
      <c r="E427" s="188"/>
      <c r="F427" s="154"/>
    </row>
    <row r="428" spans="1:6" ht="12" customHeight="1" x14ac:dyDescent="0.2">
      <c r="A428" s="185"/>
      <c r="B428" s="186"/>
      <c r="C428" s="187"/>
      <c r="D428" s="152"/>
      <c r="E428" s="188"/>
      <c r="F428" s="154"/>
    </row>
    <row r="429" spans="1:6" ht="12" customHeight="1" x14ac:dyDescent="0.2">
      <c r="A429" s="185"/>
      <c r="B429" s="186"/>
      <c r="C429" s="187"/>
      <c r="D429" s="152"/>
      <c r="E429" s="188"/>
      <c r="F429" s="154"/>
    </row>
    <row r="430" spans="1:6" ht="12" customHeight="1" x14ac:dyDescent="0.2">
      <c r="A430" s="185"/>
      <c r="B430" s="186"/>
      <c r="C430" s="187"/>
      <c r="D430" s="152"/>
      <c r="E430" s="188"/>
      <c r="F430" s="154"/>
    </row>
    <row r="431" spans="1:6" ht="12" customHeight="1" x14ac:dyDescent="0.2">
      <c r="A431" s="185"/>
      <c r="B431" s="186"/>
      <c r="C431" s="187"/>
      <c r="D431" s="152"/>
      <c r="E431" s="188"/>
      <c r="F431" s="154"/>
    </row>
    <row r="432" spans="1:6" ht="12" customHeight="1" x14ac:dyDescent="0.2">
      <c r="A432" s="185"/>
      <c r="B432" s="186"/>
      <c r="C432" s="187"/>
      <c r="D432" s="152"/>
      <c r="E432" s="188"/>
      <c r="F432" s="154"/>
    </row>
    <row r="433" spans="1:6" ht="12" customHeight="1" x14ac:dyDescent="0.2">
      <c r="A433" s="185"/>
      <c r="B433" s="186"/>
      <c r="C433" s="187"/>
      <c r="D433" s="152"/>
      <c r="E433" s="188"/>
      <c r="F433" s="154"/>
    </row>
    <row r="434" spans="1:6" ht="12" customHeight="1" x14ac:dyDescent="0.2">
      <c r="A434" s="185"/>
      <c r="B434" s="186"/>
      <c r="C434" s="187"/>
      <c r="D434" s="152"/>
      <c r="E434" s="188"/>
      <c r="F434" s="154"/>
    </row>
    <row r="435" spans="1:6" ht="12" customHeight="1" x14ac:dyDescent="0.2">
      <c r="A435" s="185"/>
      <c r="B435" s="186"/>
      <c r="C435" s="187"/>
      <c r="D435" s="152"/>
      <c r="E435" s="188"/>
      <c r="F435" s="154"/>
    </row>
    <row r="436" spans="1:6" ht="12" customHeight="1" x14ac:dyDescent="0.2">
      <c r="A436" s="185"/>
      <c r="B436" s="186"/>
      <c r="C436" s="187"/>
      <c r="D436" s="152"/>
      <c r="E436" s="188"/>
      <c r="F436" s="154"/>
    </row>
    <row r="437" spans="1:6" ht="12" customHeight="1" x14ac:dyDescent="0.2">
      <c r="A437" s="185"/>
      <c r="B437" s="186"/>
      <c r="C437" s="187"/>
      <c r="D437" s="152"/>
      <c r="E437" s="188"/>
      <c r="F437" s="154"/>
    </row>
    <row r="438" spans="1:6" ht="12" customHeight="1" x14ac:dyDescent="0.2">
      <c r="A438" s="185"/>
      <c r="B438" s="186"/>
      <c r="C438" s="187"/>
      <c r="D438" s="152"/>
      <c r="E438" s="188"/>
      <c r="F438" s="154"/>
    </row>
    <row r="439" spans="1:6" ht="12" customHeight="1" x14ac:dyDescent="0.2">
      <c r="A439" s="185"/>
      <c r="B439" s="186"/>
      <c r="C439" s="187"/>
      <c r="D439" s="152"/>
      <c r="E439" s="188"/>
      <c r="F439" s="154"/>
    </row>
    <row r="440" spans="1:6" ht="12" customHeight="1" x14ac:dyDescent="0.2">
      <c r="A440" s="185"/>
      <c r="B440" s="186"/>
      <c r="C440" s="187"/>
      <c r="D440" s="152"/>
      <c r="E440" s="188"/>
      <c r="F440" s="154"/>
    </row>
    <row r="441" spans="1:6" ht="12" customHeight="1" x14ac:dyDescent="0.2">
      <c r="A441" s="185"/>
      <c r="B441" s="186"/>
      <c r="C441" s="187"/>
      <c r="D441" s="152"/>
      <c r="E441" s="188"/>
      <c r="F441" s="154"/>
    </row>
    <row r="442" spans="1:6" ht="12" customHeight="1" x14ac:dyDescent="0.2">
      <c r="A442" s="185"/>
      <c r="B442" s="186"/>
      <c r="C442" s="187"/>
      <c r="D442" s="152"/>
      <c r="E442" s="188"/>
      <c r="F442" s="154"/>
    </row>
    <row r="443" spans="1:6" ht="12" customHeight="1" x14ac:dyDescent="0.2">
      <c r="A443" s="185"/>
      <c r="B443" s="186"/>
      <c r="C443" s="187"/>
      <c r="D443" s="152"/>
      <c r="E443" s="188"/>
      <c r="F443" s="154"/>
    </row>
    <row r="444" spans="1:6" ht="12" customHeight="1" x14ac:dyDescent="0.2">
      <c r="A444" s="185"/>
      <c r="B444" s="186"/>
      <c r="C444" s="187"/>
      <c r="D444" s="152"/>
      <c r="E444" s="188"/>
      <c r="F444" s="154"/>
    </row>
    <row r="445" spans="1:6" ht="12" customHeight="1" x14ac:dyDescent="0.2">
      <c r="A445" s="185"/>
      <c r="B445" s="186"/>
      <c r="C445" s="187"/>
      <c r="D445" s="152"/>
      <c r="E445" s="188"/>
      <c r="F445" s="154"/>
    </row>
    <row r="446" spans="1:6" ht="12" customHeight="1" x14ac:dyDescent="0.2">
      <c r="A446" s="185"/>
      <c r="B446" s="186"/>
      <c r="C446" s="187"/>
      <c r="D446" s="152"/>
      <c r="E446" s="188"/>
      <c r="F446" s="154"/>
    </row>
    <row r="447" spans="1:6" ht="12" customHeight="1" x14ac:dyDescent="0.2">
      <c r="A447" s="185"/>
      <c r="B447" s="186"/>
      <c r="C447" s="187"/>
      <c r="D447" s="152"/>
      <c r="E447" s="188"/>
      <c r="F447" s="154"/>
    </row>
    <row r="448" spans="1:6" ht="12" customHeight="1" x14ac:dyDescent="0.2">
      <c r="A448" s="185"/>
      <c r="B448" s="186"/>
      <c r="C448" s="187"/>
      <c r="D448" s="152"/>
      <c r="E448" s="188"/>
      <c r="F448" s="154"/>
    </row>
    <row r="449" spans="1:60" ht="12" customHeight="1" x14ac:dyDescent="0.2">
      <c r="A449" s="185"/>
      <c r="B449" s="186"/>
      <c r="C449" s="187"/>
      <c r="D449" s="152"/>
      <c r="E449" s="188"/>
      <c r="F449" s="154"/>
    </row>
    <row r="450" spans="1:60" ht="12" customHeight="1" x14ac:dyDescent="0.2">
      <c r="A450" s="185"/>
      <c r="B450" s="186"/>
      <c r="C450" s="187"/>
      <c r="D450" s="152"/>
      <c r="E450" s="188"/>
      <c r="F450" s="154"/>
    </row>
    <row r="451" spans="1:60" ht="12" customHeight="1" x14ac:dyDescent="0.2">
      <c r="A451" s="185"/>
      <c r="B451" s="186"/>
      <c r="C451" s="187"/>
      <c r="D451" s="152"/>
      <c r="E451" s="188"/>
      <c r="F451" s="154"/>
    </row>
    <row r="452" spans="1:60" ht="12" customHeight="1" x14ac:dyDescent="0.2">
      <c r="A452" s="185"/>
      <c r="B452" s="186"/>
      <c r="C452" s="187"/>
      <c r="D452" s="152"/>
      <c r="E452" s="188"/>
      <c r="F452" s="154"/>
    </row>
    <row r="453" spans="1:60" ht="12" customHeight="1" x14ac:dyDescent="0.2">
      <c r="A453" s="185"/>
      <c r="B453" s="186"/>
      <c r="C453" s="187"/>
      <c r="D453" s="152"/>
      <c r="E453" s="188"/>
      <c r="F453" s="154"/>
    </row>
    <row r="454" spans="1:60" ht="12" customHeight="1" x14ac:dyDescent="0.2">
      <c r="A454" s="185"/>
      <c r="B454" s="186"/>
      <c r="C454" s="187"/>
      <c r="D454" s="152"/>
      <c r="E454" s="188"/>
      <c r="F454" s="154"/>
    </row>
    <row r="455" spans="1:60" ht="12" customHeight="1" x14ac:dyDescent="0.2">
      <c r="A455" s="185"/>
      <c r="B455" s="186"/>
      <c r="C455" s="187"/>
      <c r="D455" s="152"/>
      <c r="E455" s="188"/>
      <c r="F455" s="154"/>
    </row>
    <row r="456" spans="1:60" ht="12" customHeight="1" x14ac:dyDescent="0.2">
      <c r="A456" s="185"/>
      <c r="B456" s="186"/>
      <c r="C456" s="187"/>
      <c r="D456" s="152"/>
      <c r="E456" s="188"/>
      <c r="F456" s="154"/>
    </row>
    <row r="457" spans="1:60" s="28" customFormat="1" ht="15" customHeight="1" x14ac:dyDescent="0.25">
      <c r="A457" s="208" t="s">
        <v>0</v>
      </c>
      <c r="B457" s="208"/>
      <c r="C457" s="208"/>
      <c r="D457" s="208"/>
      <c r="E457" s="208"/>
      <c r="F457" s="208"/>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row>
    <row r="458" spans="1:60" ht="15" customHeight="1" x14ac:dyDescent="0.25">
      <c r="A458" s="208" t="s">
        <v>1</v>
      </c>
      <c r="B458" s="208"/>
      <c r="C458" s="208"/>
      <c r="D458" s="208"/>
      <c r="E458" s="208"/>
      <c r="F458" s="208"/>
    </row>
    <row r="459" spans="1:60" ht="15" customHeight="1" x14ac:dyDescent="0.25">
      <c r="A459" s="209" t="s">
        <v>380</v>
      </c>
      <c r="B459" s="209"/>
      <c r="C459" s="209"/>
      <c r="D459" s="209"/>
      <c r="E459" s="209"/>
      <c r="F459" s="209"/>
    </row>
    <row r="460" spans="1:60" ht="15" customHeight="1" x14ac:dyDescent="0.25">
      <c r="A460" s="209" t="s">
        <v>3</v>
      </c>
      <c r="B460" s="209"/>
      <c r="C460" s="209"/>
      <c r="D460" s="209"/>
      <c r="E460" s="209"/>
      <c r="F460" s="209"/>
    </row>
    <row r="461" spans="1:60" ht="12" customHeight="1" x14ac:dyDescent="0.2">
      <c r="A461" s="189"/>
      <c r="B461" s="150"/>
      <c r="C461" s="1"/>
      <c r="D461" s="158"/>
      <c r="E461" s="190"/>
      <c r="F461" s="160"/>
    </row>
    <row r="462" spans="1:60" ht="12" customHeight="1" x14ac:dyDescent="0.2">
      <c r="A462" s="189"/>
      <c r="B462" s="150"/>
      <c r="C462" s="1"/>
      <c r="D462" s="158"/>
      <c r="E462" s="190"/>
      <c r="F462" s="160"/>
    </row>
    <row r="463" spans="1:60" ht="12" customHeight="1" x14ac:dyDescent="0.2">
      <c r="A463" s="210" t="s">
        <v>381</v>
      </c>
      <c r="B463" s="211"/>
      <c r="C463" s="211"/>
      <c r="D463" s="211"/>
      <c r="E463" s="211"/>
      <c r="F463" s="212"/>
    </row>
    <row r="464" spans="1:60" ht="12" customHeight="1" x14ac:dyDescent="0.2">
      <c r="A464" s="210" t="s">
        <v>382</v>
      </c>
      <c r="B464" s="211"/>
      <c r="C464" s="211"/>
      <c r="D464" s="211"/>
      <c r="E464" s="212"/>
      <c r="F464" s="191">
        <v>4352284784.4200001</v>
      </c>
    </row>
    <row r="465" spans="1:60" ht="12" customHeight="1" x14ac:dyDescent="0.2">
      <c r="A465" s="11" t="s">
        <v>6</v>
      </c>
      <c r="B465" s="11" t="s">
        <v>320</v>
      </c>
      <c r="C465" s="11" t="s">
        <v>233</v>
      </c>
      <c r="D465" s="11" t="s">
        <v>9</v>
      </c>
      <c r="E465" s="11" t="s">
        <v>10</v>
      </c>
      <c r="F465" s="11"/>
    </row>
    <row r="466" spans="1:60" ht="12" customHeight="1" x14ac:dyDescent="0.2">
      <c r="A466" s="12"/>
      <c r="B466" s="13"/>
      <c r="C466" s="14" t="s">
        <v>12</v>
      </c>
      <c r="D466" s="15">
        <v>73512675.25</v>
      </c>
      <c r="E466" s="142"/>
      <c r="F466" s="16">
        <f>F464+D466</f>
        <v>4425797459.6700001</v>
      </c>
    </row>
    <row r="467" spans="1:60" ht="12" customHeight="1" x14ac:dyDescent="0.2">
      <c r="A467" s="192"/>
      <c r="B467" s="121"/>
      <c r="C467" s="14" t="s">
        <v>14</v>
      </c>
      <c r="D467" s="20">
        <v>1281436962</v>
      </c>
      <c r="E467" s="142"/>
      <c r="F467" s="16">
        <f>F466+D467</f>
        <v>5707234421.6700001</v>
      </c>
    </row>
    <row r="468" spans="1:60" s="28" customFormat="1" ht="12" customHeight="1" x14ac:dyDescent="0.2">
      <c r="A468" s="192"/>
      <c r="B468" s="121"/>
      <c r="C468" s="14" t="s">
        <v>383</v>
      </c>
      <c r="D468" s="20">
        <v>17476677.149999999</v>
      </c>
      <c r="E468" s="142"/>
      <c r="F468" s="16">
        <f>F467+D468</f>
        <v>5724711098.8199997</v>
      </c>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row>
    <row r="469" spans="1:60" s="28" customFormat="1" ht="12" customHeight="1" x14ac:dyDescent="0.2">
      <c r="A469" s="192"/>
      <c r="B469" s="121"/>
      <c r="C469" s="14" t="s">
        <v>295</v>
      </c>
      <c r="D469" s="20">
        <v>218300</v>
      </c>
      <c r="E469" s="142"/>
      <c r="F469" s="16">
        <f>F468+D469</f>
        <v>5724929398.8199997</v>
      </c>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row>
    <row r="470" spans="1:60" s="28" customFormat="1" ht="12" customHeight="1" x14ac:dyDescent="0.2">
      <c r="A470" s="192"/>
      <c r="B470" s="121"/>
      <c r="C470" s="14" t="s">
        <v>384</v>
      </c>
      <c r="D470" s="20"/>
      <c r="E470" s="20">
        <v>3291416.48</v>
      </c>
      <c r="F470" s="16">
        <f>F469-E470</f>
        <v>5721637982.3400002</v>
      </c>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row>
    <row r="471" spans="1:60" s="28" customFormat="1" ht="12" customHeight="1" x14ac:dyDescent="0.2">
      <c r="A471" s="192"/>
      <c r="B471" s="121"/>
      <c r="C471" s="14" t="s">
        <v>384</v>
      </c>
      <c r="D471" s="20"/>
      <c r="E471" s="20">
        <v>236000</v>
      </c>
      <c r="F471" s="16">
        <f>F470-E471</f>
        <v>5721401982.3400002</v>
      </c>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row>
    <row r="472" spans="1:60" s="28" customFormat="1" ht="12" customHeight="1" x14ac:dyDescent="0.2">
      <c r="A472" s="192"/>
      <c r="B472" s="121"/>
      <c r="C472" s="14" t="s">
        <v>384</v>
      </c>
      <c r="D472" s="20"/>
      <c r="E472" s="20">
        <v>2744104.12</v>
      </c>
      <c r="F472" s="16">
        <f>F471-E472</f>
        <v>5718657878.2200003</v>
      </c>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row>
    <row r="473" spans="1:60" s="28" customFormat="1" ht="56.25" customHeight="1" x14ac:dyDescent="0.2">
      <c r="A473" s="60">
        <v>44775</v>
      </c>
      <c r="B473" s="61" t="s">
        <v>385</v>
      </c>
      <c r="C473" s="62" t="s">
        <v>386</v>
      </c>
      <c r="D473" s="175"/>
      <c r="E473" s="50">
        <v>118000</v>
      </c>
      <c r="F473" s="16">
        <f>F472-E473</f>
        <v>5718539878.2200003</v>
      </c>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row>
    <row r="474" spans="1:60" s="28" customFormat="1" ht="34.5" customHeight="1" x14ac:dyDescent="0.2">
      <c r="A474" s="60">
        <v>44775</v>
      </c>
      <c r="B474" s="61" t="s">
        <v>387</v>
      </c>
      <c r="C474" s="62" t="s">
        <v>388</v>
      </c>
      <c r="D474" s="193"/>
      <c r="E474" s="50">
        <v>559600</v>
      </c>
      <c r="F474" s="16">
        <f t="shared" ref="F474:F537" si="10">F473-E474</f>
        <v>5717980278.2200003</v>
      </c>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row>
    <row r="475" spans="1:60" s="28" customFormat="1" ht="50.25" customHeight="1" x14ac:dyDescent="0.2">
      <c r="A475" s="60">
        <v>44775</v>
      </c>
      <c r="B475" s="61" t="s">
        <v>389</v>
      </c>
      <c r="C475" s="62" t="s">
        <v>390</v>
      </c>
      <c r="D475" s="193"/>
      <c r="E475" s="50">
        <v>18266.400000000001</v>
      </c>
      <c r="F475" s="16">
        <f t="shared" si="10"/>
        <v>5717962011.8200006</v>
      </c>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row>
    <row r="476" spans="1:60" s="28" customFormat="1" ht="41.25" customHeight="1" x14ac:dyDescent="0.2">
      <c r="A476" s="60">
        <v>44775</v>
      </c>
      <c r="B476" s="61" t="s">
        <v>391</v>
      </c>
      <c r="C476" s="62" t="s">
        <v>392</v>
      </c>
      <c r="D476" s="193"/>
      <c r="E476" s="50">
        <v>6182937.0199999996</v>
      </c>
      <c r="F476" s="16">
        <f t="shared" si="10"/>
        <v>5711779074.8000002</v>
      </c>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row>
    <row r="477" spans="1:60" s="28" customFormat="1" ht="45" customHeight="1" x14ac:dyDescent="0.2">
      <c r="A477" s="60">
        <v>44775</v>
      </c>
      <c r="B477" s="61" t="s">
        <v>393</v>
      </c>
      <c r="C477" s="62" t="s">
        <v>394</v>
      </c>
      <c r="D477" s="193"/>
      <c r="E477" s="50">
        <v>163548</v>
      </c>
      <c r="F477" s="16">
        <f t="shared" si="10"/>
        <v>5711615526.8000002</v>
      </c>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row>
    <row r="478" spans="1:60" s="28" customFormat="1" ht="60.75" customHeight="1" x14ac:dyDescent="0.2">
      <c r="A478" s="60">
        <v>44775</v>
      </c>
      <c r="B478" s="61" t="s">
        <v>395</v>
      </c>
      <c r="C478" s="62" t="s">
        <v>396</v>
      </c>
      <c r="D478" s="193"/>
      <c r="E478" s="50">
        <v>54319.1</v>
      </c>
      <c r="F478" s="16">
        <f t="shared" si="10"/>
        <v>5711561207.6999998</v>
      </c>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row>
    <row r="479" spans="1:60" s="28" customFormat="1" ht="47.25" customHeight="1" x14ac:dyDescent="0.2">
      <c r="A479" s="194">
        <v>44776</v>
      </c>
      <c r="B479" s="61" t="s">
        <v>397</v>
      </c>
      <c r="C479" s="62" t="s">
        <v>398</v>
      </c>
      <c r="D479" s="195"/>
      <c r="E479" s="50">
        <v>11328</v>
      </c>
      <c r="F479" s="16">
        <f t="shared" si="10"/>
        <v>5711549879.6999998</v>
      </c>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row>
    <row r="480" spans="1:60" s="28" customFormat="1" ht="47.25" customHeight="1" x14ac:dyDescent="0.2">
      <c r="A480" s="194">
        <v>44776</v>
      </c>
      <c r="B480" s="61" t="s">
        <v>399</v>
      </c>
      <c r="C480" s="62" t="s">
        <v>400</v>
      </c>
      <c r="D480" s="193"/>
      <c r="E480" s="50">
        <v>120150</v>
      </c>
      <c r="F480" s="16">
        <f t="shared" si="10"/>
        <v>5711429729.6999998</v>
      </c>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row>
    <row r="481" spans="1:60" s="28" customFormat="1" ht="49.5" customHeight="1" x14ac:dyDescent="0.2">
      <c r="A481" s="194">
        <v>44776</v>
      </c>
      <c r="B481" s="61" t="s">
        <v>401</v>
      </c>
      <c r="C481" s="62" t="s">
        <v>402</v>
      </c>
      <c r="D481" s="193"/>
      <c r="E481" s="50">
        <v>115700</v>
      </c>
      <c r="F481" s="16">
        <f t="shared" si="10"/>
        <v>5711314029.6999998</v>
      </c>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row>
    <row r="482" spans="1:60" s="28" customFormat="1" ht="41.25" customHeight="1" x14ac:dyDescent="0.2">
      <c r="A482" s="194">
        <v>44776</v>
      </c>
      <c r="B482" s="61" t="s">
        <v>403</v>
      </c>
      <c r="C482" s="62" t="s">
        <v>404</v>
      </c>
      <c r="D482" s="193"/>
      <c r="E482" s="50">
        <v>133500</v>
      </c>
      <c r="F482" s="16">
        <f t="shared" si="10"/>
        <v>5711180529.6999998</v>
      </c>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row>
    <row r="483" spans="1:60" s="28" customFormat="1" ht="53.25" customHeight="1" x14ac:dyDescent="0.2">
      <c r="A483" s="194">
        <v>44776</v>
      </c>
      <c r="B483" s="61" t="s">
        <v>405</v>
      </c>
      <c r="C483" s="62" t="s">
        <v>406</v>
      </c>
      <c r="D483" s="175"/>
      <c r="E483" s="50">
        <v>137950</v>
      </c>
      <c r="F483" s="16">
        <f t="shared" si="10"/>
        <v>5711042579.6999998</v>
      </c>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row>
    <row r="484" spans="1:60" s="28" customFormat="1" ht="20.25" customHeight="1" x14ac:dyDescent="0.2">
      <c r="A484" s="194">
        <v>44776</v>
      </c>
      <c r="B484" s="61" t="s">
        <v>407</v>
      </c>
      <c r="C484" s="62" t="s">
        <v>28</v>
      </c>
      <c r="D484" s="175"/>
      <c r="E484" s="50">
        <v>0</v>
      </c>
      <c r="F484" s="16">
        <f t="shared" si="10"/>
        <v>5711042579.6999998</v>
      </c>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row>
    <row r="485" spans="1:60" ht="27.75" customHeight="1" x14ac:dyDescent="0.2">
      <c r="A485" s="194">
        <v>44776</v>
      </c>
      <c r="B485" s="61" t="s">
        <v>408</v>
      </c>
      <c r="C485" s="62" t="s">
        <v>409</v>
      </c>
      <c r="D485" s="175"/>
      <c r="E485" s="50">
        <v>74340</v>
      </c>
      <c r="F485" s="16">
        <f t="shared" si="10"/>
        <v>5710968239.6999998</v>
      </c>
    </row>
    <row r="486" spans="1:60" ht="52.5" customHeight="1" x14ac:dyDescent="0.2">
      <c r="A486" s="194">
        <v>44776</v>
      </c>
      <c r="B486" s="61" t="s">
        <v>410</v>
      </c>
      <c r="C486" s="62" t="s">
        <v>411</v>
      </c>
      <c r="D486" s="175"/>
      <c r="E486" s="50">
        <v>133500</v>
      </c>
      <c r="F486" s="16">
        <f t="shared" si="10"/>
        <v>5710834739.6999998</v>
      </c>
    </row>
    <row r="487" spans="1:60" ht="42" customHeight="1" x14ac:dyDescent="0.2">
      <c r="A487" s="194">
        <v>44776</v>
      </c>
      <c r="B487" s="61" t="s">
        <v>412</v>
      </c>
      <c r="C487" s="62" t="s">
        <v>413</v>
      </c>
      <c r="D487" s="175"/>
      <c r="E487" s="50">
        <v>2659024.4900000002</v>
      </c>
      <c r="F487" s="16">
        <f t="shared" si="10"/>
        <v>5708175715.21</v>
      </c>
    </row>
    <row r="488" spans="1:60" ht="51.75" customHeight="1" x14ac:dyDescent="0.2">
      <c r="A488" s="60">
        <v>44777</v>
      </c>
      <c r="B488" s="61" t="s">
        <v>414</v>
      </c>
      <c r="C488" s="62" t="s">
        <v>415</v>
      </c>
      <c r="D488" s="175"/>
      <c r="E488" s="50">
        <v>115700</v>
      </c>
      <c r="F488" s="16">
        <f t="shared" si="10"/>
        <v>5708060015.21</v>
      </c>
    </row>
    <row r="489" spans="1:60" ht="47.25" customHeight="1" x14ac:dyDescent="0.2">
      <c r="A489" s="60">
        <v>44777</v>
      </c>
      <c r="B489" s="61" t="s">
        <v>416</v>
      </c>
      <c r="C489" s="62" t="s">
        <v>417</v>
      </c>
      <c r="D489" s="196"/>
      <c r="E489" s="50">
        <v>137950</v>
      </c>
      <c r="F489" s="16">
        <f t="shared" si="10"/>
        <v>5707922065.21</v>
      </c>
    </row>
    <row r="490" spans="1:60" ht="40.5" customHeight="1" x14ac:dyDescent="0.2">
      <c r="A490" s="60">
        <v>44777</v>
      </c>
      <c r="B490" s="61" t="s">
        <v>418</v>
      </c>
      <c r="C490" s="62" t="s">
        <v>419</v>
      </c>
      <c r="D490" s="196"/>
      <c r="E490" s="50">
        <v>137950</v>
      </c>
      <c r="F490" s="16">
        <f t="shared" si="10"/>
        <v>5707784115.21</v>
      </c>
    </row>
    <row r="491" spans="1:60" ht="45.75" customHeight="1" x14ac:dyDescent="0.2">
      <c r="A491" s="60">
        <v>44777</v>
      </c>
      <c r="B491" s="61" t="s">
        <v>420</v>
      </c>
      <c r="C491" s="62" t="s">
        <v>421</v>
      </c>
      <c r="D491" s="196"/>
      <c r="E491" s="50">
        <v>137950</v>
      </c>
      <c r="F491" s="16">
        <f t="shared" si="10"/>
        <v>5707646165.21</v>
      </c>
    </row>
    <row r="492" spans="1:60" ht="41.25" customHeight="1" x14ac:dyDescent="0.2">
      <c r="A492" s="60">
        <v>44777</v>
      </c>
      <c r="B492" s="61" t="s">
        <v>422</v>
      </c>
      <c r="C492" s="62" t="s">
        <v>423</v>
      </c>
      <c r="D492" s="196"/>
      <c r="E492" s="50">
        <v>133500</v>
      </c>
      <c r="F492" s="16">
        <f t="shared" si="10"/>
        <v>5707512665.21</v>
      </c>
    </row>
    <row r="493" spans="1:60" ht="38.25" customHeight="1" x14ac:dyDescent="0.2">
      <c r="A493" s="60">
        <v>44777</v>
      </c>
      <c r="B493" s="61" t="s">
        <v>424</v>
      </c>
      <c r="C493" s="62" t="s">
        <v>425</v>
      </c>
      <c r="D493" s="196"/>
      <c r="E493" s="50">
        <v>115700</v>
      </c>
      <c r="F493" s="16">
        <f t="shared" si="10"/>
        <v>5707396965.21</v>
      </c>
    </row>
    <row r="494" spans="1:60" ht="63.75" customHeight="1" x14ac:dyDescent="0.2">
      <c r="A494" s="60">
        <v>44777</v>
      </c>
      <c r="B494" s="61" t="s">
        <v>426</v>
      </c>
      <c r="C494" s="62" t="s">
        <v>427</v>
      </c>
      <c r="D494" s="196"/>
      <c r="E494" s="50">
        <v>59000</v>
      </c>
      <c r="F494" s="16">
        <f t="shared" si="10"/>
        <v>5707337965.21</v>
      </c>
      <c r="BC494" s="2"/>
      <c r="BD494" s="2"/>
      <c r="BE494" s="2"/>
      <c r="BF494" s="2"/>
      <c r="BG494" s="2"/>
      <c r="BH494" s="2"/>
    </row>
    <row r="495" spans="1:60" ht="24.75" customHeight="1" x14ac:dyDescent="0.2">
      <c r="A495" s="60">
        <v>44777</v>
      </c>
      <c r="B495" s="61" t="s">
        <v>428</v>
      </c>
      <c r="C495" s="62" t="s">
        <v>429</v>
      </c>
      <c r="D495" s="196"/>
      <c r="E495" s="50">
        <v>7000</v>
      </c>
      <c r="F495" s="16">
        <f t="shared" si="10"/>
        <v>5707330965.21</v>
      </c>
      <c r="BC495" s="2"/>
      <c r="BD495" s="2"/>
      <c r="BE495" s="2"/>
      <c r="BF495" s="2"/>
      <c r="BG495" s="2"/>
      <c r="BH495" s="2"/>
    </row>
    <row r="496" spans="1:60" ht="38.25" customHeight="1" x14ac:dyDescent="0.2">
      <c r="A496" s="60">
        <v>44777</v>
      </c>
      <c r="B496" s="61" t="s">
        <v>430</v>
      </c>
      <c r="C496" s="62" t="s">
        <v>431</v>
      </c>
      <c r="D496" s="196"/>
      <c r="E496" s="50">
        <v>11714.73</v>
      </c>
      <c r="F496" s="16">
        <f t="shared" si="10"/>
        <v>5707319250.4800005</v>
      </c>
      <c r="BC496" s="2"/>
      <c r="BD496" s="2"/>
      <c r="BE496" s="2"/>
      <c r="BF496" s="2"/>
      <c r="BG496" s="2"/>
      <c r="BH496" s="2"/>
    </row>
    <row r="497" spans="1:60" ht="33" customHeight="1" x14ac:dyDescent="0.2">
      <c r="A497" s="60">
        <v>44777</v>
      </c>
      <c r="B497" s="61" t="s">
        <v>432</v>
      </c>
      <c r="C497" s="62" t="s">
        <v>433</v>
      </c>
      <c r="D497" s="196"/>
      <c r="E497" s="50">
        <v>1643499.23</v>
      </c>
      <c r="F497" s="16">
        <f t="shared" si="10"/>
        <v>5705675751.250001</v>
      </c>
      <c r="BC497" s="2"/>
      <c r="BD497" s="2"/>
      <c r="BE497" s="2"/>
      <c r="BF497" s="2"/>
      <c r="BG497" s="2"/>
      <c r="BH497" s="2"/>
    </row>
    <row r="498" spans="1:60" ht="42.75" customHeight="1" x14ac:dyDescent="0.2">
      <c r="A498" s="60">
        <v>44777</v>
      </c>
      <c r="B498" s="61" t="s">
        <v>434</v>
      </c>
      <c r="C498" s="62" t="s">
        <v>435</v>
      </c>
      <c r="D498" s="196"/>
      <c r="E498" s="50">
        <v>51925.5</v>
      </c>
      <c r="F498" s="16">
        <f t="shared" si="10"/>
        <v>5705623825.750001</v>
      </c>
      <c r="BC498" s="2"/>
      <c r="BD498" s="2"/>
      <c r="BE498" s="2"/>
      <c r="BF498" s="2"/>
      <c r="BG498" s="2"/>
      <c r="BH498" s="2"/>
    </row>
    <row r="499" spans="1:60" ht="42.75" customHeight="1" x14ac:dyDescent="0.2">
      <c r="A499" s="60">
        <v>44777</v>
      </c>
      <c r="B499" s="61" t="s">
        <v>436</v>
      </c>
      <c r="C499" s="62" t="s">
        <v>437</v>
      </c>
      <c r="D499" s="196"/>
      <c r="E499" s="50">
        <v>86542.5</v>
      </c>
      <c r="F499" s="16">
        <f t="shared" si="10"/>
        <v>5705537283.250001</v>
      </c>
      <c r="BC499" s="2"/>
      <c r="BD499" s="2"/>
      <c r="BE499" s="2"/>
      <c r="BF499" s="2"/>
      <c r="BG499" s="2"/>
      <c r="BH499" s="2"/>
    </row>
    <row r="500" spans="1:60" ht="75" customHeight="1" x14ac:dyDescent="0.2">
      <c r="A500" s="60">
        <v>44777</v>
      </c>
      <c r="B500" s="61" t="s">
        <v>438</v>
      </c>
      <c r="C500" s="62" t="s">
        <v>439</v>
      </c>
      <c r="D500" s="196"/>
      <c r="E500" s="50">
        <v>85021.19</v>
      </c>
      <c r="F500" s="16">
        <f t="shared" si="10"/>
        <v>5705452262.0600014</v>
      </c>
      <c r="BC500" s="2"/>
      <c r="BD500" s="2"/>
      <c r="BE500" s="2"/>
      <c r="BF500" s="2"/>
      <c r="BG500" s="2"/>
      <c r="BH500" s="2"/>
    </row>
    <row r="501" spans="1:60" ht="46.5" customHeight="1" x14ac:dyDescent="0.2">
      <c r="A501" s="60">
        <v>44777</v>
      </c>
      <c r="B501" s="61" t="s">
        <v>440</v>
      </c>
      <c r="C501" s="62" t="s">
        <v>441</v>
      </c>
      <c r="D501" s="196"/>
      <c r="E501" s="50">
        <v>133500</v>
      </c>
      <c r="F501" s="16">
        <f t="shared" si="10"/>
        <v>5705318762.0600014</v>
      </c>
      <c r="BC501" s="2"/>
      <c r="BD501" s="2"/>
      <c r="BE501" s="2"/>
      <c r="BF501" s="2"/>
      <c r="BG501" s="2"/>
      <c r="BH501" s="2"/>
    </row>
    <row r="502" spans="1:60" ht="30.75" customHeight="1" x14ac:dyDescent="0.2">
      <c r="A502" s="60">
        <v>44778</v>
      </c>
      <c r="B502" s="61" t="s">
        <v>442</v>
      </c>
      <c r="C502" s="62" t="s">
        <v>443</v>
      </c>
      <c r="D502" s="196"/>
      <c r="E502" s="50">
        <v>15908.94</v>
      </c>
      <c r="F502" s="16">
        <f t="shared" si="10"/>
        <v>5705302853.1200018</v>
      </c>
      <c r="BC502" s="2"/>
      <c r="BD502" s="2"/>
      <c r="BE502" s="2"/>
      <c r="BF502" s="2"/>
      <c r="BG502" s="2"/>
      <c r="BH502" s="2"/>
    </row>
    <row r="503" spans="1:60" ht="33.75" customHeight="1" x14ac:dyDescent="0.2">
      <c r="A503" s="60">
        <v>44778</v>
      </c>
      <c r="B503" s="61" t="s">
        <v>444</v>
      </c>
      <c r="C503" s="62" t="s">
        <v>445</v>
      </c>
      <c r="D503" s="196"/>
      <c r="E503" s="50">
        <v>296182.44</v>
      </c>
      <c r="F503" s="16">
        <f t="shared" si="10"/>
        <v>5705006670.6800022</v>
      </c>
      <c r="BC503" s="2"/>
      <c r="BD503" s="2"/>
      <c r="BE503" s="2"/>
      <c r="BF503" s="2"/>
      <c r="BG503" s="2"/>
      <c r="BH503" s="2"/>
    </row>
    <row r="504" spans="1:60" ht="23.25" customHeight="1" x14ac:dyDescent="0.2">
      <c r="A504" s="60">
        <v>44778</v>
      </c>
      <c r="B504" s="61" t="s">
        <v>446</v>
      </c>
      <c r="C504" s="62" t="s">
        <v>28</v>
      </c>
      <c r="D504" s="196"/>
      <c r="E504" s="50">
        <v>0</v>
      </c>
      <c r="F504" s="16">
        <f t="shared" si="10"/>
        <v>5705006670.6800022</v>
      </c>
      <c r="BC504" s="2"/>
      <c r="BD504" s="2"/>
      <c r="BE504" s="2"/>
      <c r="BF504" s="2"/>
      <c r="BG504" s="2"/>
      <c r="BH504" s="2"/>
    </row>
    <row r="505" spans="1:60" ht="15.75" customHeight="1" x14ac:dyDescent="0.2">
      <c r="A505" s="60">
        <v>44778</v>
      </c>
      <c r="B505" s="61" t="s">
        <v>447</v>
      </c>
      <c r="C505" s="62" t="s">
        <v>28</v>
      </c>
      <c r="D505" s="196"/>
      <c r="E505" s="50">
        <v>0</v>
      </c>
      <c r="F505" s="16">
        <f t="shared" si="10"/>
        <v>5705006670.6800022</v>
      </c>
      <c r="BC505" s="2"/>
      <c r="BD505" s="2"/>
      <c r="BE505" s="2"/>
      <c r="BF505" s="2"/>
      <c r="BG505" s="2"/>
      <c r="BH505" s="2"/>
    </row>
    <row r="506" spans="1:60" ht="40.5" customHeight="1" x14ac:dyDescent="0.2">
      <c r="A506" s="60">
        <v>44778</v>
      </c>
      <c r="B506" s="61" t="s">
        <v>448</v>
      </c>
      <c r="C506" s="62" t="s">
        <v>449</v>
      </c>
      <c r="D506" s="196"/>
      <c r="E506" s="50">
        <v>3810673.07</v>
      </c>
      <c r="F506" s="16">
        <f t="shared" si="10"/>
        <v>5701195997.6100025</v>
      </c>
      <c r="BC506" s="2"/>
      <c r="BD506" s="2"/>
      <c r="BE506" s="2"/>
      <c r="BF506" s="2"/>
      <c r="BG506" s="2"/>
      <c r="BH506" s="2"/>
    </row>
    <row r="507" spans="1:60" ht="42.75" customHeight="1" x14ac:dyDescent="0.2">
      <c r="A507" s="60">
        <v>44778</v>
      </c>
      <c r="B507" s="61" t="s">
        <v>450</v>
      </c>
      <c r="C507" s="62" t="s">
        <v>451</v>
      </c>
      <c r="D507" s="196"/>
      <c r="E507" s="50">
        <v>133500</v>
      </c>
      <c r="F507" s="16">
        <f t="shared" si="10"/>
        <v>5701062497.6100025</v>
      </c>
      <c r="BC507" s="2"/>
      <c r="BD507" s="2"/>
      <c r="BE507" s="2"/>
      <c r="BF507" s="2"/>
      <c r="BG507" s="2"/>
      <c r="BH507" s="2"/>
    </row>
    <row r="508" spans="1:60" ht="51.75" customHeight="1" x14ac:dyDescent="0.2">
      <c r="A508" s="60">
        <v>44778</v>
      </c>
      <c r="B508" s="61" t="s">
        <v>452</v>
      </c>
      <c r="C508" s="62" t="s">
        <v>453</v>
      </c>
      <c r="D508" s="197"/>
      <c r="E508" s="50">
        <v>129050</v>
      </c>
      <c r="F508" s="16">
        <f t="shared" si="10"/>
        <v>5700933447.6100025</v>
      </c>
      <c r="BC508" s="2"/>
      <c r="BD508" s="2"/>
      <c r="BE508" s="2"/>
      <c r="BF508" s="2"/>
      <c r="BG508" s="2"/>
      <c r="BH508" s="2"/>
    </row>
    <row r="509" spans="1:60" ht="30.75" customHeight="1" x14ac:dyDescent="0.2">
      <c r="A509" s="60">
        <v>44778</v>
      </c>
      <c r="B509" s="61" t="s">
        <v>454</v>
      </c>
      <c r="C509" s="62" t="s">
        <v>455</v>
      </c>
      <c r="D509" s="197"/>
      <c r="E509" s="50">
        <v>24856.51</v>
      </c>
      <c r="F509" s="16">
        <f t="shared" si="10"/>
        <v>5700908591.1000023</v>
      </c>
      <c r="BC509" s="2"/>
      <c r="BD509" s="2"/>
      <c r="BE509" s="2"/>
      <c r="BF509" s="2"/>
      <c r="BG509" s="2"/>
      <c r="BH509" s="2"/>
    </row>
    <row r="510" spans="1:60" ht="42.75" customHeight="1" x14ac:dyDescent="0.2">
      <c r="A510" s="60">
        <v>44781</v>
      </c>
      <c r="B510" s="61" t="s">
        <v>456</v>
      </c>
      <c r="C510" s="62" t="s">
        <v>457</v>
      </c>
      <c r="D510" s="197"/>
      <c r="E510" s="50">
        <v>972405.45</v>
      </c>
      <c r="F510" s="16">
        <f t="shared" si="10"/>
        <v>5699936185.6500025</v>
      </c>
      <c r="BC510" s="2"/>
      <c r="BD510" s="2"/>
      <c r="BE510" s="2"/>
      <c r="BF510" s="2"/>
      <c r="BG510" s="2"/>
      <c r="BH510" s="2"/>
    </row>
    <row r="511" spans="1:60" ht="42" customHeight="1" x14ac:dyDescent="0.2">
      <c r="A511" s="60">
        <v>44781</v>
      </c>
      <c r="B511" s="61" t="s">
        <v>458</v>
      </c>
      <c r="C511" s="62" t="s">
        <v>459</v>
      </c>
      <c r="D511" s="197"/>
      <c r="E511" s="50">
        <v>308370.5</v>
      </c>
      <c r="F511" s="16">
        <f t="shared" si="10"/>
        <v>5699627815.1500025</v>
      </c>
      <c r="BC511" s="2"/>
      <c r="BD511" s="2"/>
      <c r="BE511" s="2"/>
      <c r="BF511" s="2"/>
      <c r="BG511" s="2"/>
      <c r="BH511" s="2"/>
    </row>
    <row r="512" spans="1:60" ht="39.75" customHeight="1" x14ac:dyDescent="0.2">
      <c r="A512" s="60">
        <v>44781</v>
      </c>
      <c r="B512" s="61" t="s">
        <v>460</v>
      </c>
      <c r="C512" s="62" t="s">
        <v>461</v>
      </c>
      <c r="D512" s="197"/>
      <c r="E512" s="50">
        <v>2547618.9700000002</v>
      </c>
      <c r="F512" s="16">
        <f t="shared" si="10"/>
        <v>5697080196.1800022</v>
      </c>
      <c r="BC512" s="2"/>
      <c r="BD512" s="2"/>
      <c r="BE512" s="2"/>
      <c r="BF512" s="2"/>
      <c r="BG512" s="2"/>
      <c r="BH512" s="2"/>
    </row>
    <row r="513" spans="1:60" ht="45" customHeight="1" x14ac:dyDescent="0.2">
      <c r="A513" s="60">
        <v>44782</v>
      </c>
      <c r="B513" s="61" t="s">
        <v>462</v>
      </c>
      <c r="C513" s="62" t="s">
        <v>463</v>
      </c>
      <c r="D513" s="197"/>
      <c r="E513" s="50">
        <v>137950</v>
      </c>
      <c r="F513" s="16">
        <f t="shared" si="10"/>
        <v>5696942246.1800022</v>
      </c>
      <c r="BC513" s="2"/>
      <c r="BD513" s="2"/>
      <c r="BE513" s="2"/>
      <c r="BF513" s="2"/>
      <c r="BG513" s="2"/>
      <c r="BH513" s="2"/>
    </row>
    <row r="514" spans="1:60" ht="63" customHeight="1" x14ac:dyDescent="0.2">
      <c r="A514" s="60">
        <v>44782</v>
      </c>
      <c r="B514" s="61" t="s">
        <v>464</v>
      </c>
      <c r="C514" s="62" t="s">
        <v>465</v>
      </c>
      <c r="D514" s="197"/>
      <c r="E514" s="50">
        <v>10591680</v>
      </c>
      <c r="F514" s="16">
        <f t="shared" si="10"/>
        <v>5686350566.1800022</v>
      </c>
      <c r="BC514" s="2"/>
      <c r="BD514" s="2"/>
      <c r="BE514" s="2"/>
      <c r="BF514" s="2"/>
      <c r="BG514" s="2"/>
      <c r="BH514" s="2"/>
    </row>
    <row r="515" spans="1:60" ht="52.5" customHeight="1" x14ac:dyDescent="0.2">
      <c r="A515" s="60">
        <v>44782</v>
      </c>
      <c r="B515" s="61" t="s">
        <v>466</v>
      </c>
      <c r="C515" s="62" t="s">
        <v>467</v>
      </c>
      <c r="D515" s="197"/>
      <c r="E515" s="50">
        <v>133500</v>
      </c>
      <c r="F515" s="16">
        <f t="shared" si="10"/>
        <v>5686217066.1800022</v>
      </c>
      <c r="BC515" s="2"/>
      <c r="BD515" s="2"/>
      <c r="BE515" s="2"/>
      <c r="BF515" s="2"/>
      <c r="BG515" s="2"/>
      <c r="BH515" s="2"/>
    </row>
    <row r="516" spans="1:60" ht="53.25" customHeight="1" x14ac:dyDescent="0.2">
      <c r="A516" s="60">
        <v>44782</v>
      </c>
      <c r="B516" s="61" t="s">
        <v>468</v>
      </c>
      <c r="C516" s="62" t="s">
        <v>469</v>
      </c>
      <c r="D516" s="197"/>
      <c r="E516" s="50">
        <v>133500</v>
      </c>
      <c r="F516" s="16">
        <f t="shared" si="10"/>
        <v>5686083566.1800022</v>
      </c>
      <c r="BC516" s="2"/>
      <c r="BD516" s="2"/>
      <c r="BE516" s="2"/>
      <c r="BF516" s="2"/>
      <c r="BG516" s="2"/>
      <c r="BH516" s="2"/>
    </row>
    <row r="517" spans="1:60" ht="22.5" customHeight="1" x14ac:dyDescent="0.2">
      <c r="A517" s="60">
        <v>44783</v>
      </c>
      <c r="B517" s="61" t="s">
        <v>470</v>
      </c>
      <c r="C517" s="62" t="s">
        <v>28</v>
      </c>
      <c r="D517" s="197"/>
      <c r="E517" s="50">
        <v>0</v>
      </c>
      <c r="F517" s="16">
        <f t="shared" si="10"/>
        <v>5686083566.1800022</v>
      </c>
      <c r="BC517" s="2"/>
      <c r="BD517" s="2"/>
      <c r="BE517" s="2"/>
      <c r="BF517" s="2"/>
      <c r="BG517" s="2"/>
      <c r="BH517" s="2"/>
    </row>
    <row r="518" spans="1:60" ht="42" customHeight="1" x14ac:dyDescent="0.2">
      <c r="A518" s="60">
        <v>44783</v>
      </c>
      <c r="B518" s="61" t="s">
        <v>471</v>
      </c>
      <c r="C518" s="62" t="s">
        <v>472</v>
      </c>
      <c r="D518" s="197"/>
      <c r="E518" s="50">
        <v>271450</v>
      </c>
      <c r="F518" s="16">
        <f t="shared" si="10"/>
        <v>5685812116.1800022</v>
      </c>
      <c r="BC518" s="2"/>
      <c r="BD518" s="2"/>
      <c r="BE518" s="2"/>
      <c r="BF518" s="2"/>
      <c r="BG518" s="2"/>
      <c r="BH518" s="2"/>
    </row>
    <row r="519" spans="1:60" ht="56.25" customHeight="1" x14ac:dyDescent="0.2">
      <c r="A519" s="60">
        <v>44783</v>
      </c>
      <c r="B519" s="61" t="s">
        <v>473</v>
      </c>
      <c r="C519" s="62" t="s">
        <v>474</v>
      </c>
      <c r="D519" s="197"/>
      <c r="E519" s="50">
        <v>133500</v>
      </c>
      <c r="F519" s="16">
        <f t="shared" si="10"/>
        <v>5685678616.1800022</v>
      </c>
      <c r="BC519" s="2"/>
      <c r="BD519" s="2"/>
      <c r="BE519" s="2"/>
      <c r="BF519" s="2"/>
      <c r="BG519" s="2"/>
      <c r="BH519" s="2"/>
    </row>
    <row r="520" spans="1:60" ht="31.5" customHeight="1" x14ac:dyDescent="0.2">
      <c r="A520" s="60">
        <v>44783</v>
      </c>
      <c r="B520" s="61" t="s">
        <v>475</v>
      </c>
      <c r="C520" s="62" t="s">
        <v>476</v>
      </c>
      <c r="D520" s="197"/>
      <c r="E520" s="50">
        <v>17700</v>
      </c>
      <c r="F520" s="16">
        <f t="shared" si="10"/>
        <v>5685660916.1800022</v>
      </c>
      <c r="BC520" s="2"/>
      <c r="BD520" s="2"/>
      <c r="BE520" s="2"/>
      <c r="BF520" s="2"/>
      <c r="BG520" s="2"/>
      <c r="BH520" s="2"/>
    </row>
    <row r="521" spans="1:60" ht="43.5" customHeight="1" x14ac:dyDescent="0.2">
      <c r="A521" s="60">
        <v>44783</v>
      </c>
      <c r="B521" s="61" t="s">
        <v>477</v>
      </c>
      <c r="C521" s="62" t="s">
        <v>478</v>
      </c>
      <c r="D521" s="197"/>
      <c r="E521" s="50">
        <v>6490</v>
      </c>
      <c r="F521" s="16">
        <f t="shared" si="10"/>
        <v>5685654426.1800022</v>
      </c>
      <c r="BC521" s="2"/>
      <c r="BD521" s="2"/>
      <c r="BE521" s="2"/>
      <c r="BF521" s="2"/>
      <c r="BG521" s="2"/>
      <c r="BH521" s="2"/>
    </row>
    <row r="522" spans="1:60" ht="40.5" customHeight="1" x14ac:dyDescent="0.2">
      <c r="A522" s="60">
        <v>44783</v>
      </c>
      <c r="B522" s="61" t="s">
        <v>479</v>
      </c>
      <c r="C522" s="62" t="s">
        <v>480</v>
      </c>
      <c r="D522" s="197"/>
      <c r="E522" s="50">
        <v>106800</v>
      </c>
      <c r="F522" s="16">
        <f t="shared" si="10"/>
        <v>5685547626.1800022</v>
      </c>
      <c r="BC522" s="2"/>
      <c r="BD522" s="2"/>
      <c r="BE522" s="2"/>
      <c r="BF522" s="2"/>
      <c r="BG522" s="2"/>
      <c r="BH522" s="2"/>
    </row>
    <row r="523" spans="1:60" ht="44.25" customHeight="1" x14ac:dyDescent="0.2">
      <c r="A523" s="60">
        <v>44783</v>
      </c>
      <c r="B523" s="61" t="s">
        <v>481</v>
      </c>
      <c r="C523" s="62" t="s">
        <v>482</v>
      </c>
      <c r="D523" s="197"/>
      <c r="E523" s="50">
        <v>118000</v>
      </c>
      <c r="F523" s="16">
        <f t="shared" si="10"/>
        <v>5685429626.1800022</v>
      </c>
      <c r="BC523" s="2"/>
      <c r="BD523" s="2"/>
      <c r="BE523" s="2"/>
      <c r="BF523" s="2"/>
      <c r="BG523" s="2"/>
      <c r="BH523" s="2"/>
    </row>
    <row r="524" spans="1:60" ht="44.25" customHeight="1" x14ac:dyDescent="0.2">
      <c r="A524" s="60">
        <v>44783</v>
      </c>
      <c r="B524" s="61" t="s">
        <v>483</v>
      </c>
      <c r="C524" s="62" t="s">
        <v>484</v>
      </c>
      <c r="D524" s="197"/>
      <c r="E524" s="50">
        <v>750161.4</v>
      </c>
      <c r="F524" s="16">
        <f t="shared" si="10"/>
        <v>5684679464.7800026</v>
      </c>
      <c r="BC524" s="2"/>
      <c r="BD524" s="2"/>
      <c r="BE524" s="2"/>
      <c r="BF524" s="2"/>
      <c r="BG524" s="2"/>
      <c r="BH524" s="2"/>
    </row>
    <row r="525" spans="1:60" ht="30" customHeight="1" x14ac:dyDescent="0.2">
      <c r="A525" s="60">
        <v>44783</v>
      </c>
      <c r="B525" s="61" t="s">
        <v>485</v>
      </c>
      <c r="C525" s="62" t="s">
        <v>486</v>
      </c>
      <c r="D525" s="197"/>
      <c r="E525" s="50">
        <v>196647</v>
      </c>
      <c r="F525" s="16">
        <f t="shared" si="10"/>
        <v>5684482817.7800026</v>
      </c>
      <c r="BC525" s="2"/>
      <c r="BD525" s="2"/>
      <c r="BE525" s="2"/>
      <c r="BF525" s="2"/>
      <c r="BG525" s="2"/>
      <c r="BH525" s="2"/>
    </row>
    <row r="526" spans="1:60" ht="22.5" customHeight="1" x14ac:dyDescent="0.2">
      <c r="A526" s="60">
        <v>44783</v>
      </c>
      <c r="B526" s="61" t="s">
        <v>487</v>
      </c>
      <c r="C526" s="62" t="s">
        <v>28</v>
      </c>
      <c r="D526" s="197"/>
      <c r="E526" s="50">
        <v>0</v>
      </c>
      <c r="F526" s="16">
        <f t="shared" si="10"/>
        <v>5684482817.7800026</v>
      </c>
      <c r="BC526" s="2"/>
      <c r="BD526" s="2"/>
      <c r="BE526" s="2"/>
      <c r="BF526" s="2"/>
      <c r="BG526" s="2"/>
      <c r="BH526" s="2"/>
    </row>
    <row r="527" spans="1:60" ht="54" customHeight="1" x14ac:dyDescent="0.2">
      <c r="A527" s="60">
        <v>44784</v>
      </c>
      <c r="B527" s="61" t="s">
        <v>488</v>
      </c>
      <c r="C527" s="62" t="s">
        <v>489</v>
      </c>
      <c r="D527" s="197"/>
      <c r="E527" s="50">
        <v>42500</v>
      </c>
      <c r="F527" s="16">
        <f t="shared" si="10"/>
        <v>5684440317.7800026</v>
      </c>
      <c r="BC527" s="2"/>
      <c r="BD527" s="2"/>
      <c r="BE527" s="2"/>
      <c r="BF527" s="2"/>
      <c r="BG527" s="2"/>
      <c r="BH527" s="2"/>
    </row>
    <row r="528" spans="1:60" ht="27.75" customHeight="1" x14ac:dyDescent="0.2">
      <c r="A528" s="60">
        <v>44784</v>
      </c>
      <c r="B528" s="61" t="s">
        <v>490</v>
      </c>
      <c r="C528" s="62" t="s">
        <v>491</v>
      </c>
      <c r="D528" s="197"/>
      <c r="E528" s="50">
        <v>689081.74</v>
      </c>
      <c r="F528" s="16">
        <f t="shared" si="10"/>
        <v>5683751236.0400028</v>
      </c>
      <c r="BC528" s="2"/>
      <c r="BD528" s="2"/>
      <c r="BE528" s="2"/>
      <c r="BF528" s="2"/>
      <c r="BG528" s="2"/>
      <c r="BH528" s="2"/>
    </row>
    <row r="529" spans="1:60" ht="65.25" customHeight="1" x14ac:dyDescent="0.2">
      <c r="A529" s="60">
        <v>44784</v>
      </c>
      <c r="B529" s="61" t="s">
        <v>492</v>
      </c>
      <c r="C529" s="62" t="s">
        <v>493</v>
      </c>
      <c r="D529" s="197"/>
      <c r="E529" s="50">
        <v>8901200</v>
      </c>
      <c r="F529" s="16">
        <f t="shared" si="10"/>
        <v>5674850036.0400028</v>
      </c>
      <c r="BC529" s="2"/>
      <c r="BD529" s="2"/>
      <c r="BE529" s="2"/>
      <c r="BF529" s="2"/>
      <c r="BG529" s="2"/>
      <c r="BH529" s="2"/>
    </row>
    <row r="530" spans="1:60" ht="42.75" customHeight="1" x14ac:dyDescent="0.2">
      <c r="A530" s="60">
        <v>44784</v>
      </c>
      <c r="B530" s="61" t="s">
        <v>494</v>
      </c>
      <c r="C530" s="62" t="s">
        <v>495</v>
      </c>
      <c r="D530" s="197"/>
      <c r="E530" s="50">
        <v>133500</v>
      </c>
      <c r="F530" s="16">
        <f t="shared" si="10"/>
        <v>5674716536.0400028</v>
      </c>
      <c r="BC530" s="2"/>
      <c r="BD530" s="2"/>
      <c r="BE530" s="2"/>
      <c r="BF530" s="2"/>
      <c r="BG530" s="2"/>
      <c r="BH530" s="2"/>
    </row>
    <row r="531" spans="1:60" ht="63.75" customHeight="1" x14ac:dyDescent="0.2">
      <c r="A531" s="60">
        <v>44784</v>
      </c>
      <c r="B531" s="61" t="s">
        <v>496</v>
      </c>
      <c r="C531" s="62" t="s">
        <v>497</v>
      </c>
      <c r="D531" s="197"/>
      <c r="E531" s="50">
        <v>35400</v>
      </c>
      <c r="F531" s="16">
        <f t="shared" si="10"/>
        <v>5674681136.0400028</v>
      </c>
      <c r="BC531" s="2"/>
      <c r="BD531" s="2"/>
      <c r="BE531" s="2"/>
      <c r="BF531" s="2"/>
      <c r="BG531" s="2"/>
      <c r="BH531" s="2"/>
    </row>
    <row r="532" spans="1:60" ht="45" customHeight="1" x14ac:dyDescent="0.2">
      <c r="A532" s="60">
        <v>44784</v>
      </c>
      <c r="B532" s="61" t="s">
        <v>498</v>
      </c>
      <c r="C532" s="62" t="s">
        <v>499</v>
      </c>
      <c r="D532" s="197"/>
      <c r="E532" s="50">
        <v>734399.97</v>
      </c>
      <c r="F532" s="16">
        <f t="shared" si="10"/>
        <v>5673946736.0700026</v>
      </c>
      <c r="BC532" s="2"/>
      <c r="BD532" s="2"/>
      <c r="BE532" s="2"/>
      <c r="BF532" s="2"/>
      <c r="BG532" s="2"/>
      <c r="BH532" s="2"/>
    </row>
    <row r="533" spans="1:60" ht="86.25" customHeight="1" x14ac:dyDescent="0.2">
      <c r="A533" s="60">
        <v>44784</v>
      </c>
      <c r="B533" s="61" t="s">
        <v>500</v>
      </c>
      <c r="C533" s="62" t="s">
        <v>501</v>
      </c>
      <c r="D533" s="197"/>
      <c r="E533" s="50">
        <v>70800</v>
      </c>
      <c r="F533" s="16">
        <f t="shared" si="10"/>
        <v>5673875936.0700026</v>
      </c>
      <c r="BC533" s="2"/>
      <c r="BD533" s="2"/>
      <c r="BE533" s="2"/>
      <c r="BF533" s="2"/>
      <c r="BG533" s="2"/>
      <c r="BH533" s="2"/>
    </row>
    <row r="534" spans="1:60" ht="48.75" customHeight="1" x14ac:dyDescent="0.2">
      <c r="A534" s="60">
        <v>44784</v>
      </c>
      <c r="B534" s="61" t="s">
        <v>502</v>
      </c>
      <c r="C534" s="62" t="s">
        <v>503</v>
      </c>
      <c r="D534" s="197"/>
      <c r="E534" s="50">
        <v>173550</v>
      </c>
      <c r="F534" s="16">
        <f t="shared" si="10"/>
        <v>5673702386.0700026</v>
      </c>
      <c r="BC534" s="2"/>
      <c r="BD534" s="2"/>
      <c r="BE534" s="2"/>
      <c r="BF534" s="2"/>
      <c r="BG534" s="2"/>
      <c r="BH534" s="2"/>
    </row>
    <row r="535" spans="1:60" ht="76.5" customHeight="1" x14ac:dyDescent="0.2">
      <c r="A535" s="60">
        <v>44784</v>
      </c>
      <c r="B535" s="61" t="s">
        <v>504</v>
      </c>
      <c r="C535" s="62" t="s">
        <v>505</v>
      </c>
      <c r="D535" s="197"/>
      <c r="E535" s="50">
        <v>35400</v>
      </c>
      <c r="F535" s="16">
        <f t="shared" si="10"/>
        <v>5673666986.0700026</v>
      </c>
      <c r="BC535" s="2"/>
      <c r="BD535" s="2"/>
      <c r="BE535" s="2"/>
      <c r="BF535" s="2"/>
      <c r="BG535" s="2"/>
      <c r="BH535" s="2"/>
    </row>
    <row r="536" spans="1:60" ht="22.5" customHeight="1" x14ac:dyDescent="0.2">
      <c r="A536" s="60">
        <v>44784</v>
      </c>
      <c r="B536" s="61" t="s">
        <v>506</v>
      </c>
      <c r="C536" s="62" t="s">
        <v>28</v>
      </c>
      <c r="D536" s="197"/>
      <c r="E536" s="50">
        <v>0</v>
      </c>
      <c r="F536" s="16">
        <f t="shared" si="10"/>
        <v>5673666986.0700026</v>
      </c>
      <c r="BC536" s="2"/>
      <c r="BD536" s="2"/>
      <c r="BE536" s="2"/>
      <c r="BF536" s="2"/>
      <c r="BG536" s="2"/>
      <c r="BH536" s="2"/>
    </row>
    <row r="537" spans="1:60" ht="57.75" customHeight="1" x14ac:dyDescent="0.2">
      <c r="A537" s="60">
        <v>44784</v>
      </c>
      <c r="B537" s="61" t="s">
        <v>507</v>
      </c>
      <c r="C537" s="62" t="s">
        <v>508</v>
      </c>
      <c r="D537" s="197"/>
      <c r="E537" s="50">
        <v>799700</v>
      </c>
      <c r="F537" s="16">
        <f t="shared" si="10"/>
        <v>5672867286.0700026</v>
      </c>
      <c r="BC537" s="2"/>
      <c r="BD537" s="2"/>
      <c r="BE537" s="2"/>
      <c r="BF537" s="2"/>
      <c r="BG537" s="2"/>
      <c r="BH537" s="2"/>
    </row>
    <row r="538" spans="1:60" ht="69" customHeight="1" x14ac:dyDescent="0.2">
      <c r="A538" s="60">
        <v>44784</v>
      </c>
      <c r="B538" s="61" t="s">
        <v>509</v>
      </c>
      <c r="C538" s="62" t="s">
        <v>510</v>
      </c>
      <c r="D538" s="197"/>
      <c r="E538" s="50">
        <v>35400</v>
      </c>
      <c r="F538" s="16">
        <f t="shared" ref="F538:F601" si="11">F537-E538</f>
        <v>5672831886.0700026</v>
      </c>
      <c r="BC538" s="2"/>
      <c r="BD538" s="2"/>
      <c r="BE538" s="2"/>
      <c r="BF538" s="2"/>
      <c r="BG538" s="2"/>
      <c r="BH538" s="2"/>
    </row>
    <row r="539" spans="1:60" ht="65.25" customHeight="1" x14ac:dyDescent="0.2">
      <c r="A539" s="60">
        <v>44784</v>
      </c>
      <c r="B539" s="61" t="s">
        <v>511</v>
      </c>
      <c r="C539" s="62" t="s">
        <v>512</v>
      </c>
      <c r="D539" s="197"/>
      <c r="E539" s="50">
        <v>35400</v>
      </c>
      <c r="F539" s="16">
        <f t="shared" si="11"/>
        <v>5672796486.0700026</v>
      </c>
      <c r="BC539" s="2"/>
      <c r="BD539" s="2"/>
      <c r="BE539" s="2"/>
      <c r="BF539" s="2"/>
      <c r="BG539" s="2"/>
      <c r="BH539" s="2"/>
    </row>
    <row r="540" spans="1:60" ht="40.5" customHeight="1" x14ac:dyDescent="0.2">
      <c r="A540" s="60">
        <v>44784</v>
      </c>
      <c r="B540" s="61" t="s">
        <v>513</v>
      </c>
      <c r="C540" s="62" t="s">
        <v>514</v>
      </c>
      <c r="D540" s="197"/>
      <c r="E540" s="50">
        <v>133500</v>
      </c>
      <c r="F540" s="16">
        <f t="shared" si="11"/>
        <v>5672662986.0700026</v>
      </c>
      <c r="BC540" s="2"/>
      <c r="BD540" s="2"/>
      <c r="BE540" s="2"/>
      <c r="BF540" s="2"/>
      <c r="BG540" s="2"/>
      <c r="BH540" s="2"/>
    </row>
    <row r="541" spans="1:60" ht="45" customHeight="1" x14ac:dyDescent="0.2">
      <c r="A541" s="60">
        <v>44784</v>
      </c>
      <c r="B541" s="61" t="s">
        <v>515</v>
      </c>
      <c r="C541" s="62" t="s">
        <v>516</v>
      </c>
      <c r="D541" s="197"/>
      <c r="E541" s="50">
        <v>2271372.73</v>
      </c>
      <c r="F541" s="16">
        <f t="shared" si="11"/>
        <v>5670391613.340003</v>
      </c>
      <c r="BC541" s="2"/>
      <c r="BD541" s="2"/>
      <c r="BE541" s="2"/>
      <c r="BF541" s="2"/>
      <c r="BG541" s="2"/>
      <c r="BH541" s="2"/>
    </row>
    <row r="542" spans="1:60" ht="39.75" customHeight="1" x14ac:dyDescent="0.2">
      <c r="A542" s="60">
        <v>44784</v>
      </c>
      <c r="B542" s="61" t="s">
        <v>517</v>
      </c>
      <c r="C542" s="62" t="s">
        <v>518</v>
      </c>
      <c r="D542" s="197"/>
      <c r="E542" s="50">
        <v>1491663.09</v>
      </c>
      <c r="F542" s="16">
        <f t="shared" si="11"/>
        <v>5668899950.2500029</v>
      </c>
      <c r="BC542" s="2"/>
      <c r="BD542" s="2"/>
      <c r="BE542" s="2"/>
      <c r="BF542" s="2"/>
      <c r="BG542" s="2"/>
      <c r="BH542" s="2"/>
    </row>
    <row r="543" spans="1:60" ht="34.5" customHeight="1" x14ac:dyDescent="0.2">
      <c r="A543" s="60">
        <v>44784</v>
      </c>
      <c r="B543" s="61" t="s">
        <v>519</v>
      </c>
      <c r="C543" s="62" t="s">
        <v>520</v>
      </c>
      <c r="D543" s="197"/>
      <c r="E543" s="50">
        <v>1654975</v>
      </c>
      <c r="F543" s="16">
        <f t="shared" si="11"/>
        <v>5667244975.2500029</v>
      </c>
      <c r="BC543" s="2"/>
      <c r="BD543" s="2"/>
      <c r="BE543" s="2"/>
      <c r="BF543" s="2"/>
      <c r="BG543" s="2"/>
      <c r="BH543" s="2"/>
    </row>
    <row r="544" spans="1:60" ht="42.75" customHeight="1" x14ac:dyDescent="0.2">
      <c r="A544" s="60">
        <v>44785</v>
      </c>
      <c r="B544" s="61" t="s">
        <v>521</v>
      </c>
      <c r="C544" s="62" t="s">
        <v>522</v>
      </c>
      <c r="D544" s="197"/>
      <c r="E544" s="50">
        <v>766457.04</v>
      </c>
      <c r="F544" s="16">
        <f t="shared" si="11"/>
        <v>5666478518.2100029</v>
      </c>
      <c r="BC544" s="2"/>
      <c r="BD544" s="2"/>
      <c r="BE544" s="2"/>
      <c r="BF544" s="2"/>
      <c r="BG544" s="2"/>
      <c r="BH544" s="2"/>
    </row>
    <row r="545" spans="1:60" ht="18" customHeight="1" x14ac:dyDescent="0.2">
      <c r="A545" s="60">
        <v>44785</v>
      </c>
      <c r="B545" s="61" t="s">
        <v>523</v>
      </c>
      <c r="C545" s="62" t="s">
        <v>28</v>
      </c>
      <c r="D545" s="197"/>
      <c r="E545" s="50">
        <v>0</v>
      </c>
      <c r="F545" s="16">
        <f t="shared" si="11"/>
        <v>5666478518.2100029</v>
      </c>
      <c r="BC545" s="2"/>
      <c r="BD545" s="2"/>
      <c r="BE545" s="2"/>
      <c r="BF545" s="2"/>
      <c r="BG545" s="2"/>
      <c r="BH545" s="2"/>
    </row>
    <row r="546" spans="1:60" ht="134.25" customHeight="1" x14ac:dyDescent="0.2">
      <c r="A546" s="60">
        <v>44785</v>
      </c>
      <c r="B546" s="61" t="s">
        <v>524</v>
      </c>
      <c r="C546" s="62" t="s">
        <v>525</v>
      </c>
      <c r="D546" s="197"/>
      <c r="E546" s="50">
        <v>106200</v>
      </c>
      <c r="F546" s="16">
        <f t="shared" si="11"/>
        <v>5666372318.2100029</v>
      </c>
      <c r="BC546" s="2"/>
      <c r="BD546" s="2"/>
      <c r="BE546" s="2"/>
      <c r="BF546" s="2"/>
      <c r="BG546" s="2"/>
      <c r="BH546" s="2"/>
    </row>
    <row r="547" spans="1:60" ht="52.5" customHeight="1" x14ac:dyDescent="0.2">
      <c r="A547" s="60">
        <v>44785</v>
      </c>
      <c r="B547" s="61" t="s">
        <v>526</v>
      </c>
      <c r="C547" s="62" t="s">
        <v>527</v>
      </c>
      <c r="D547" s="197"/>
      <c r="E547" s="50">
        <v>20471</v>
      </c>
      <c r="F547" s="16">
        <f t="shared" si="11"/>
        <v>5666351847.2100029</v>
      </c>
      <c r="BC547" s="2"/>
      <c r="BD547" s="2"/>
      <c r="BE547" s="2"/>
      <c r="BF547" s="2"/>
      <c r="BG547" s="2"/>
      <c r="BH547" s="2"/>
    </row>
    <row r="548" spans="1:60" ht="41.25" customHeight="1" x14ac:dyDescent="0.2">
      <c r="A548" s="60">
        <v>44785</v>
      </c>
      <c r="B548" s="61" t="s">
        <v>528</v>
      </c>
      <c r="C548" s="62" t="s">
        <v>529</v>
      </c>
      <c r="D548" s="197"/>
      <c r="E548" s="50">
        <v>27597.23</v>
      </c>
      <c r="F548" s="16">
        <f t="shared" si="11"/>
        <v>5666324249.9800034</v>
      </c>
      <c r="BC548" s="2"/>
      <c r="BD548" s="2"/>
      <c r="BE548" s="2"/>
      <c r="BF548" s="2"/>
      <c r="BG548" s="2"/>
      <c r="BH548" s="2"/>
    </row>
    <row r="549" spans="1:60" ht="55.5" customHeight="1" x14ac:dyDescent="0.2">
      <c r="A549" s="60">
        <v>44785</v>
      </c>
      <c r="B549" s="61" t="s">
        <v>530</v>
      </c>
      <c r="C549" s="62" t="s">
        <v>531</v>
      </c>
      <c r="D549" s="197"/>
      <c r="E549" s="50">
        <v>83645.649999999994</v>
      </c>
      <c r="F549" s="16">
        <f t="shared" si="11"/>
        <v>5666240604.3300037</v>
      </c>
      <c r="BC549" s="2"/>
      <c r="BD549" s="2"/>
      <c r="BE549" s="2"/>
      <c r="BF549" s="2"/>
      <c r="BG549" s="2"/>
      <c r="BH549" s="2"/>
    </row>
    <row r="550" spans="1:60" ht="40.5" customHeight="1" x14ac:dyDescent="0.2">
      <c r="A550" s="60">
        <v>44785</v>
      </c>
      <c r="B550" s="61" t="s">
        <v>532</v>
      </c>
      <c r="C550" s="62" t="s">
        <v>533</v>
      </c>
      <c r="D550" s="197"/>
      <c r="E550" s="50">
        <v>129050</v>
      </c>
      <c r="F550" s="16">
        <f t="shared" si="11"/>
        <v>5666111554.3300037</v>
      </c>
      <c r="BC550" s="2"/>
      <c r="BD550" s="2"/>
      <c r="BE550" s="2"/>
      <c r="BF550" s="2"/>
      <c r="BG550" s="2"/>
      <c r="BH550" s="2"/>
    </row>
    <row r="551" spans="1:60" ht="41.25" customHeight="1" x14ac:dyDescent="0.2">
      <c r="A551" s="60">
        <v>44788</v>
      </c>
      <c r="B551" s="61" t="s">
        <v>534</v>
      </c>
      <c r="C551" s="62" t="s">
        <v>535</v>
      </c>
      <c r="D551" s="197"/>
      <c r="E551" s="50">
        <v>133500</v>
      </c>
      <c r="F551" s="16">
        <f t="shared" si="11"/>
        <v>5665978054.3300037</v>
      </c>
      <c r="BC551" s="2"/>
      <c r="BD551" s="2"/>
      <c r="BE551" s="2"/>
      <c r="BF551" s="2"/>
      <c r="BG551" s="2"/>
      <c r="BH551" s="2"/>
    </row>
    <row r="552" spans="1:60" ht="44.25" customHeight="1" x14ac:dyDescent="0.2">
      <c r="A552" s="60">
        <v>44788</v>
      </c>
      <c r="B552" s="61" t="s">
        <v>536</v>
      </c>
      <c r="C552" s="62" t="s">
        <v>537</v>
      </c>
      <c r="D552" s="197"/>
      <c r="E552" s="50">
        <v>120150</v>
      </c>
      <c r="F552" s="16">
        <f t="shared" si="11"/>
        <v>5665857904.3300037</v>
      </c>
      <c r="BC552" s="2"/>
      <c r="BD552" s="2"/>
      <c r="BE552" s="2"/>
      <c r="BF552" s="2"/>
      <c r="BG552" s="2"/>
      <c r="BH552" s="2"/>
    </row>
    <row r="553" spans="1:60" ht="60.75" customHeight="1" x14ac:dyDescent="0.2">
      <c r="A553" s="60">
        <v>44788</v>
      </c>
      <c r="B553" s="61" t="s">
        <v>538</v>
      </c>
      <c r="C553" s="62" t="s">
        <v>539</v>
      </c>
      <c r="D553" s="197"/>
      <c r="E553" s="50">
        <v>5071263.09</v>
      </c>
      <c r="F553" s="16">
        <f t="shared" si="11"/>
        <v>5660786641.2400036</v>
      </c>
      <c r="BC553" s="2"/>
      <c r="BD553" s="2"/>
      <c r="BE553" s="2"/>
      <c r="BF553" s="2"/>
      <c r="BG553" s="2"/>
      <c r="BH553" s="2"/>
    </row>
    <row r="554" spans="1:60" ht="44.25" customHeight="1" x14ac:dyDescent="0.2">
      <c r="A554" s="60">
        <v>44788</v>
      </c>
      <c r="B554" s="61" t="s">
        <v>540</v>
      </c>
      <c r="C554" s="62" t="s">
        <v>541</v>
      </c>
      <c r="D554" s="197"/>
      <c r="E554" s="50">
        <v>12660.63</v>
      </c>
      <c r="F554" s="16">
        <f t="shared" si="11"/>
        <v>5660773980.6100035</v>
      </c>
      <c r="BC554" s="2"/>
      <c r="BD554" s="2"/>
      <c r="BE554" s="2"/>
      <c r="BF554" s="2"/>
      <c r="BG554" s="2"/>
      <c r="BH554" s="2"/>
    </row>
    <row r="555" spans="1:60" ht="56.25" customHeight="1" x14ac:dyDescent="0.2">
      <c r="A555" s="60">
        <v>44788</v>
      </c>
      <c r="B555" s="61" t="s">
        <v>542</v>
      </c>
      <c r="C555" s="62" t="s">
        <v>543</v>
      </c>
      <c r="D555" s="197"/>
      <c r="E555" s="50">
        <v>271450</v>
      </c>
      <c r="F555" s="16">
        <f t="shared" si="11"/>
        <v>5660502530.6100035</v>
      </c>
      <c r="BC555" s="2"/>
      <c r="BD555" s="2"/>
      <c r="BE555" s="2"/>
      <c r="BF555" s="2"/>
      <c r="BG555" s="2"/>
      <c r="BH555" s="2"/>
    </row>
    <row r="556" spans="1:60" ht="39" customHeight="1" x14ac:dyDescent="0.2">
      <c r="A556" s="60">
        <v>44788</v>
      </c>
      <c r="B556" s="61" t="s">
        <v>544</v>
      </c>
      <c r="C556" s="62" t="s">
        <v>545</v>
      </c>
      <c r="D556" s="197"/>
      <c r="E556" s="50">
        <v>1752191.77</v>
      </c>
      <c r="F556" s="16">
        <f t="shared" si="11"/>
        <v>5658750338.840003</v>
      </c>
      <c r="BC556" s="2"/>
      <c r="BD556" s="2"/>
      <c r="BE556" s="2"/>
      <c r="BF556" s="2"/>
      <c r="BG556" s="2"/>
      <c r="BH556" s="2"/>
    </row>
    <row r="557" spans="1:60" ht="52.5" customHeight="1" x14ac:dyDescent="0.2">
      <c r="A557" s="60">
        <v>44788</v>
      </c>
      <c r="B557" s="61" t="s">
        <v>546</v>
      </c>
      <c r="C557" s="62" t="s">
        <v>547</v>
      </c>
      <c r="D557" s="197"/>
      <c r="E557" s="50">
        <v>11328</v>
      </c>
      <c r="F557" s="16">
        <f t="shared" si="11"/>
        <v>5658739010.840003</v>
      </c>
      <c r="BC557" s="2"/>
      <c r="BD557" s="2"/>
      <c r="BE557" s="2"/>
      <c r="BF557" s="2"/>
      <c r="BG557" s="2"/>
      <c r="BH557" s="2"/>
    </row>
    <row r="558" spans="1:60" ht="27" customHeight="1" x14ac:dyDescent="0.2">
      <c r="A558" s="60">
        <v>44788</v>
      </c>
      <c r="B558" s="61" t="s">
        <v>548</v>
      </c>
      <c r="C558" s="62" t="s">
        <v>549</v>
      </c>
      <c r="D558" s="197"/>
      <c r="E558" s="50">
        <v>74340</v>
      </c>
      <c r="F558" s="16">
        <f t="shared" si="11"/>
        <v>5658664670.840003</v>
      </c>
      <c r="BC558" s="2"/>
      <c r="BD558" s="2"/>
      <c r="BE558" s="2"/>
      <c r="BF558" s="2"/>
      <c r="BG558" s="2"/>
      <c r="BH558" s="2"/>
    </row>
    <row r="559" spans="1:60" ht="27.75" customHeight="1" x14ac:dyDescent="0.2">
      <c r="A559" s="60">
        <v>44790</v>
      </c>
      <c r="B559" s="61" t="s">
        <v>550</v>
      </c>
      <c r="C559" s="62" t="s">
        <v>28</v>
      </c>
      <c r="D559" s="197"/>
      <c r="E559" s="50">
        <v>0</v>
      </c>
      <c r="F559" s="16">
        <f t="shared" si="11"/>
        <v>5658664670.840003</v>
      </c>
      <c r="BC559" s="2"/>
      <c r="BD559" s="2"/>
      <c r="BE559" s="2"/>
      <c r="BF559" s="2"/>
      <c r="BG559" s="2"/>
      <c r="BH559" s="2"/>
    </row>
    <row r="560" spans="1:60" ht="56.25" customHeight="1" x14ac:dyDescent="0.2">
      <c r="A560" s="60">
        <v>44790</v>
      </c>
      <c r="B560" s="61" t="s">
        <v>551</v>
      </c>
      <c r="C560" s="62" t="s">
        <v>552</v>
      </c>
      <c r="D560" s="197"/>
      <c r="E560" s="50">
        <v>1054995.52</v>
      </c>
      <c r="F560" s="16">
        <f t="shared" si="11"/>
        <v>5657609675.3200026</v>
      </c>
      <c r="BC560" s="2"/>
      <c r="BD560" s="2"/>
      <c r="BE560" s="2"/>
      <c r="BF560" s="2"/>
      <c r="BG560" s="2"/>
      <c r="BH560" s="2"/>
    </row>
    <row r="561" spans="1:60" ht="24.75" customHeight="1" x14ac:dyDescent="0.2">
      <c r="A561" s="60">
        <v>44791</v>
      </c>
      <c r="B561" s="61" t="s">
        <v>553</v>
      </c>
      <c r="C561" s="62" t="s">
        <v>28</v>
      </c>
      <c r="D561" s="197"/>
      <c r="E561" s="50">
        <v>0</v>
      </c>
      <c r="F561" s="16">
        <f t="shared" si="11"/>
        <v>5657609675.3200026</v>
      </c>
      <c r="BC561" s="2"/>
      <c r="BD561" s="2"/>
      <c r="BE561" s="2"/>
      <c r="BF561" s="2"/>
      <c r="BG561" s="2"/>
      <c r="BH561" s="2"/>
    </row>
    <row r="562" spans="1:60" ht="40.5" customHeight="1" x14ac:dyDescent="0.2">
      <c r="A562" s="60">
        <v>44791</v>
      </c>
      <c r="B562" s="61" t="s">
        <v>554</v>
      </c>
      <c r="C562" s="62" t="s">
        <v>555</v>
      </c>
      <c r="D562" s="197"/>
      <c r="E562" s="50">
        <v>506517.8</v>
      </c>
      <c r="F562" s="16">
        <f t="shared" si="11"/>
        <v>5657103157.5200024</v>
      </c>
      <c r="BC562" s="2"/>
      <c r="BD562" s="2"/>
      <c r="BE562" s="2"/>
      <c r="BF562" s="2"/>
      <c r="BG562" s="2"/>
      <c r="BH562" s="2"/>
    </row>
    <row r="563" spans="1:60" ht="48.75" customHeight="1" x14ac:dyDescent="0.2">
      <c r="A563" s="60">
        <v>44791</v>
      </c>
      <c r="B563" s="61" t="s">
        <v>556</v>
      </c>
      <c r="C563" s="62" t="s">
        <v>557</v>
      </c>
      <c r="D563" s="197"/>
      <c r="E563" s="50">
        <v>126929</v>
      </c>
      <c r="F563" s="16">
        <f t="shared" si="11"/>
        <v>5656976228.5200024</v>
      </c>
      <c r="BC563" s="2"/>
      <c r="BD563" s="2"/>
      <c r="BE563" s="2"/>
      <c r="BF563" s="2"/>
      <c r="BG563" s="2"/>
      <c r="BH563" s="2"/>
    </row>
    <row r="564" spans="1:60" ht="43.5" customHeight="1" x14ac:dyDescent="0.2">
      <c r="A564" s="60">
        <v>44791</v>
      </c>
      <c r="B564" s="61" t="s">
        <v>558</v>
      </c>
      <c r="C564" s="62" t="s">
        <v>559</v>
      </c>
      <c r="D564" s="197"/>
      <c r="E564" s="50">
        <v>328022.90999999997</v>
      </c>
      <c r="F564" s="16">
        <f t="shared" si="11"/>
        <v>5656648205.6100025</v>
      </c>
      <c r="BC564" s="2"/>
      <c r="BD564" s="2"/>
      <c r="BE564" s="2"/>
      <c r="BF564" s="2"/>
      <c r="BG564" s="2"/>
      <c r="BH564" s="2"/>
    </row>
    <row r="565" spans="1:60" ht="39" customHeight="1" x14ac:dyDescent="0.2">
      <c r="A565" s="60">
        <v>44791</v>
      </c>
      <c r="B565" s="61" t="s">
        <v>560</v>
      </c>
      <c r="C565" s="62" t="s">
        <v>561</v>
      </c>
      <c r="D565" s="197"/>
      <c r="E565" s="50">
        <v>5824731</v>
      </c>
      <c r="F565" s="16">
        <f t="shared" si="11"/>
        <v>5650823474.6100025</v>
      </c>
    </row>
    <row r="566" spans="1:60" ht="40.5" customHeight="1" x14ac:dyDescent="0.2">
      <c r="A566" s="60">
        <v>44791</v>
      </c>
      <c r="B566" s="61" t="s">
        <v>562</v>
      </c>
      <c r="C566" s="62" t="s">
        <v>563</v>
      </c>
      <c r="D566" s="197"/>
      <c r="E566" s="50">
        <v>229049.15</v>
      </c>
      <c r="F566" s="16">
        <f t="shared" si="11"/>
        <v>5650594425.4600029</v>
      </c>
    </row>
    <row r="567" spans="1:60" ht="30.75" customHeight="1" x14ac:dyDescent="0.2">
      <c r="A567" s="60">
        <v>44791</v>
      </c>
      <c r="B567" s="61" t="s">
        <v>564</v>
      </c>
      <c r="C567" s="62" t="s">
        <v>565</v>
      </c>
      <c r="D567" s="197"/>
      <c r="E567" s="50">
        <v>4977345.4000000004</v>
      </c>
      <c r="F567" s="16">
        <f t="shared" si="11"/>
        <v>5645617080.0600033</v>
      </c>
    </row>
    <row r="568" spans="1:60" ht="32.25" customHeight="1" x14ac:dyDescent="0.2">
      <c r="A568" s="60">
        <v>44791</v>
      </c>
      <c r="B568" s="61" t="s">
        <v>566</v>
      </c>
      <c r="C568" s="62" t="s">
        <v>567</v>
      </c>
      <c r="D568" s="197"/>
      <c r="E568" s="50">
        <v>19042766.879999999</v>
      </c>
      <c r="F568" s="16">
        <f t="shared" si="11"/>
        <v>5626574313.1800032</v>
      </c>
    </row>
    <row r="569" spans="1:60" ht="42.75" customHeight="1" x14ac:dyDescent="0.2">
      <c r="A569" s="60">
        <v>44791</v>
      </c>
      <c r="B569" s="61" t="s">
        <v>568</v>
      </c>
      <c r="C569" s="62" t="s">
        <v>569</v>
      </c>
      <c r="D569" s="197"/>
      <c r="E569" s="50">
        <v>115390</v>
      </c>
      <c r="F569" s="16">
        <f t="shared" si="11"/>
        <v>5626458923.1800032</v>
      </c>
    </row>
    <row r="570" spans="1:60" ht="39" customHeight="1" x14ac:dyDescent="0.2">
      <c r="A570" s="60">
        <v>44791</v>
      </c>
      <c r="B570" s="61" t="s">
        <v>570</v>
      </c>
      <c r="C570" s="62" t="s">
        <v>571</v>
      </c>
      <c r="D570" s="197"/>
      <c r="E570" s="50">
        <v>15102760.51</v>
      </c>
      <c r="F570" s="16">
        <f t="shared" si="11"/>
        <v>5611356162.6700029</v>
      </c>
    </row>
    <row r="571" spans="1:60" ht="42.75" customHeight="1" x14ac:dyDescent="0.2">
      <c r="A571" s="60">
        <v>44791</v>
      </c>
      <c r="B571" s="61" t="s">
        <v>572</v>
      </c>
      <c r="C571" s="62" t="s">
        <v>573</v>
      </c>
      <c r="D571" s="197"/>
      <c r="E571" s="50">
        <v>26588788.460000001</v>
      </c>
      <c r="F571" s="16">
        <f t="shared" si="11"/>
        <v>5584767374.2100029</v>
      </c>
    </row>
    <row r="572" spans="1:60" ht="29.25" customHeight="1" x14ac:dyDescent="0.2">
      <c r="A572" s="60">
        <v>44791</v>
      </c>
      <c r="B572" s="61" t="s">
        <v>574</v>
      </c>
      <c r="C572" s="62" t="s">
        <v>575</v>
      </c>
      <c r="D572" s="197"/>
      <c r="E572" s="50">
        <v>6297563.9100000001</v>
      </c>
      <c r="F572" s="16">
        <f t="shared" si="11"/>
        <v>5578469810.3000031</v>
      </c>
    </row>
    <row r="573" spans="1:60" ht="32.25" customHeight="1" x14ac:dyDescent="0.2">
      <c r="A573" s="60">
        <v>44791</v>
      </c>
      <c r="B573" s="61" t="s">
        <v>576</v>
      </c>
      <c r="C573" s="62" t="s">
        <v>577</v>
      </c>
      <c r="D573" s="197"/>
      <c r="E573" s="50">
        <v>621608.4</v>
      </c>
      <c r="F573" s="16">
        <f t="shared" si="11"/>
        <v>5577848201.9000034</v>
      </c>
    </row>
    <row r="574" spans="1:60" ht="42" customHeight="1" x14ac:dyDescent="0.2">
      <c r="A574" s="60">
        <v>44791</v>
      </c>
      <c r="B574" s="61" t="s">
        <v>578</v>
      </c>
      <c r="C574" s="62" t="s">
        <v>579</v>
      </c>
      <c r="D574" s="197"/>
      <c r="E574" s="50">
        <v>14423.75</v>
      </c>
      <c r="F574" s="16">
        <f t="shared" si="11"/>
        <v>5577833778.1500034</v>
      </c>
    </row>
    <row r="575" spans="1:60" ht="42" customHeight="1" x14ac:dyDescent="0.2">
      <c r="A575" s="60">
        <v>44791</v>
      </c>
      <c r="B575" s="61" t="s">
        <v>580</v>
      </c>
      <c r="C575" s="62" t="s">
        <v>581</v>
      </c>
      <c r="D575" s="197"/>
      <c r="E575" s="50">
        <v>13410504.43</v>
      </c>
      <c r="F575" s="16">
        <f t="shared" si="11"/>
        <v>5564423273.7200031</v>
      </c>
    </row>
    <row r="576" spans="1:60" ht="41.25" customHeight="1" x14ac:dyDescent="0.2">
      <c r="A576" s="60">
        <v>44791</v>
      </c>
      <c r="B576" s="61" t="s">
        <v>582</v>
      </c>
      <c r="C576" s="62" t="s">
        <v>583</v>
      </c>
      <c r="D576" s="197"/>
      <c r="E576" s="50">
        <v>80713.600000000006</v>
      </c>
      <c r="F576" s="16">
        <f t="shared" si="11"/>
        <v>5564342560.1200027</v>
      </c>
    </row>
    <row r="577" spans="1:7" ht="39" customHeight="1" x14ac:dyDescent="0.2">
      <c r="A577" s="60">
        <v>44791</v>
      </c>
      <c r="B577" s="61" t="s">
        <v>584</v>
      </c>
      <c r="C577" s="62" t="s">
        <v>585</v>
      </c>
      <c r="D577" s="197"/>
      <c r="E577" s="50">
        <v>668742.75</v>
      </c>
      <c r="F577" s="16">
        <f t="shared" si="11"/>
        <v>5563673817.3700027</v>
      </c>
    </row>
    <row r="578" spans="1:7" ht="44.25" customHeight="1" x14ac:dyDescent="0.2">
      <c r="A578" s="60">
        <v>44791</v>
      </c>
      <c r="B578" s="61" t="s">
        <v>586</v>
      </c>
      <c r="C578" s="62" t="s">
        <v>587</v>
      </c>
      <c r="D578" s="197"/>
      <c r="E578" s="50">
        <v>114970.6</v>
      </c>
      <c r="F578" s="16">
        <f t="shared" si="11"/>
        <v>5563558846.7700024</v>
      </c>
    </row>
    <row r="579" spans="1:7" ht="42.75" customHeight="1" x14ac:dyDescent="0.2">
      <c r="A579" s="60">
        <v>44791</v>
      </c>
      <c r="B579" s="61" t="s">
        <v>588</v>
      </c>
      <c r="C579" s="62" t="s">
        <v>589</v>
      </c>
      <c r="D579" s="197"/>
      <c r="E579" s="50">
        <v>11817371.779999999</v>
      </c>
      <c r="F579" s="16">
        <f t="shared" si="11"/>
        <v>5551741474.9900026</v>
      </c>
    </row>
    <row r="580" spans="1:7" ht="34.5" customHeight="1" x14ac:dyDescent="0.2">
      <c r="A580" s="60">
        <v>44791</v>
      </c>
      <c r="B580" s="61" t="s">
        <v>590</v>
      </c>
      <c r="C580" s="62" t="s">
        <v>591</v>
      </c>
      <c r="D580" s="197"/>
      <c r="E580" s="50">
        <v>1055639.7</v>
      </c>
      <c r="F580" s="16">
        <f t="shared" si="11"/>
        <v>5550685835.2900028</v>
      </c>
    </row>
    <row r="581" spans="1:7" ht="32.25" customHeight="1" x14ac:dyDescent="0.2">
      <c r="A581" s="60">
        <v>44791</v>
      </c>
      <c r="B581" s="61" t="s">
        <v>592</v>
      </c>
      <c r="C581" s="62" t="s">
        <v>593</v>
      </c>
      <c r="D581" s="197"/>
      <c r="E581" s="50">
        <v>172846.2</v>
      </c>
      <c r="F581" s="16">
        <f t="shared" si="11"/>
        <v>5550512989.090003</v>
      </c>
    </row>
    <row r="582" spans="1:7" ht="35.25" customHeight="1" x14ac:dyDescent="0.2">
      <c r="A582" s="60">
        <v>44791</v>
      </c>
      <c r="B582" s="61" t="s">
        <v>594</v>
      </c>
      <c r="C582" s="62" t="s">
        <v>595</v>
      </c>
      <c r="D582" s="197"/>
      <c r="E582" s="50">
        <v>1302291.2</v>
      </c>
      <c r="F582" s="16">
        <f t="shared" si="11"/>
        <v>5549210697.8900032</v>
      </c>
    </row>
    <row r="583" spans="1:7" ht="38.25" customHeight="1" x14ac:dyDescent="0.2">
      <c r="A583" s="60">
        <v>44791</v>
      </c>
      <c r="B583" s="61" t="s">
        <v>596</v>
      </c>
      <c r="C583" s="62" t="s">
        <v>597</v>
      </c>
      <c r="D583" s="197"/>
      <c r="E583" s="50">
        <v>3427042.7</v>
      </c>
      <c r="F583" s="16">
        <f t="shared" si="11"/>
        <v>5545783655.1900034</v>
      </c>
    </row>
    <row r="584" spans="1:7" ht="29.25" customHeight="1" x14ac:dyDescent="0.2">
      <c r="A584" s="60">
        <v>44791</v>
      </c>
      <c r="B584" s="61" t="s">
        <v>598</v>
      </c>
      <c r="C584" s="62" t="s">
        <v>599</v>
      </c>
      <c r="D584" s="197"/>
      <c r="E584" s="50">
        <v>43939058.75</v>
      </c>
      <c r="F584" s="16">
        <f t="shared" si="11"/>
        <v>5501844596.4400034</v>
      </c>
    </row>
    <row r="585" spans="1:7" ht="31.5" customHeight="1" x14ac:dyDescent="0.2">
      <c r="A585" s="60">
        <v>44791</v>
      </c>
      <c r="B585" s="61" t="s">
        <v>600</v>
      </c>
      <c r="C585" s="62" t="s">
        <v>601</v>
      </c>
      <c r="D585" s="196"/>
      <c r="E585" s="50">
        <v>3863544</v>
      </c>
      <c r="F585" s="16">
        <f t="shared" si="11"/>
        <v>5497981052.4400034</v>
      </c>
    </row>
    <row r="586" spans="1:7" ht="36.75" customHeight="1" x14ac:dyDescent="0.2">
      <c r="A586" s="60">
        <v>44791</v>
      </c>
      <c r="B586" s="61" t="s">
        <v>602</v>
      </c>
      <c r="C586" s="62" t="s">
        <v>603</v>
      </c>
      <c r="D586" s="196"/>
      <c r="E586" s="50">
        <v>27338330.510000002</v>
      </c>
      <c r="F586" s="16">
        <f t="shared" si="11"/>
        <v>5470642721.9300032</v>
      </c>
    </row>
    <row r="587" spans="1:7" ht="33.75" customHeight="1" x14ac:dyDescent="0.2">
      <c r="A587" s="60">
        <v>44791</v>
      </c>
      <c r="B587" s="61" t="s">
        <v>604</v>
      </c>
      <c r="C587" s="62" t="s">
        <v>605</v>
      </c>
      <c r="D587" s="196"/>
      <c r="E587" s="50">
        <v>62310.6</v>
      </c>
      <c r="F587" s="16">
        <f t="shared" si="11"/>
        <v>5470580411.3300028</v>
      </c>
    </row>
    <row r="588" spans="1:7" ht="42.75" customHeight="1" x14ac:dyDescent="0.2">
      <c r="A588" s="60">
        <v>44792</v>
      </c>
      <c r="B588" s="61" t="s">
        <v>606</v>
      </c>
      <c r="C588" s="62" t="s">
        <v>607</v>
      </c>
      <c r="D588" s="196"/>
      <c r="E588" s="50">
        <v>74212.75</v>
      </c>
      <c r="F588" s="16">
        <f t="shared" si="11"/>
        <v>5470506198.5800028</v>
      </c>
      <c r="G588" s="69"/>
    </row>
    <row r="589" spans="1:7" ht="42.75" customHeight="1" x14ac:dyDescent="0.2">
      <c r="A589" s="60">
        <v>44792</v>
      </c>
      <c r="B589" s="61" t="s">
        <v>608</v>
      </c>
      <c r="C589" s="62" t="s">
        <v>609</v>
      </c>
      <c r="D589" s="196"/>
      <c r="E589" s="50">
        <v>59478.82</v>
      </c>
      <c r="F589" s="16">
        <f t="shared" si="11"/>
        <v>5470446719.7600031</v>
      </c>
    </row>
    <row r="590" spans="1:7" ht="35.25" customHeight="1" x14ac:dyDescent="0.2">
      <c r="A590" s="60">
        <v>44792</v>
      </c>
      <c r="B590" s="61" t="s">
        <v>610</v>
      </c>
      <c r="C590" s="62" t="s">
        <v>611</v>
      </c>
      <c r="D590" s="196"/>
      <c r="E590" s="50">
        <v>69234</v>
      </c>
      <c r="F590" s="16">
        <f t="shared" si="11"/>
        <v>5470377485.7600031</v>
      </c>
    </row>
    <row r="591" spans="1:7" ht="43.5" customHeight="1" x14ac:dyDescent="0.2">
      <c r="A591" s="60">
        <v>44792</v>
      </c>
      <c r="B591" s="61" t="s">
        <v>612</v>
      </c>
      <c r="C591" s="62" t="s">
        <v>613</v>
      </c>
      <c r="D591" s="196"/>
      <c r="E591" s="50">
        <v>2468992.25</v>
      </c>
      <c r="F591" s="16">
        <f t="shared" si="11"/>
        <v>5467908493.5100031</v>
      </c>
    </row>
    <row r="592" spans="1:7" ht="63" customHeight="1" x14ac:dyDescent="0.2">
      <c r="A592" s="60">
        <v>44792</v>
      </c>
      <c r="B592" s="61" t="s">
        <v>614</v>
      </c>
      <c r="C592" s="62" t="s">
        <v>615</v>
      </c>
      <c r="D592" s="196"/>
      <c r="E592" s="50">
        <v>37740</v>
      </c>
      <c r="F592" s="16">
        <f t="shared" si="11"/>
        <v>5467870753.5100031</v>
      </c>
    </row>
    <row r="593" spans="1:6" ht="52.5" customHeight="1" x14ac:dyDescent="0.2">
      <c r="A593" s="60">
        <v>44792</v>
      </c>
      <c r="B593" s="61" t="s">
        <v>616</v>
      </c>
      <c r="C593" s="62" t="s">
        <v>617</v>
      </c>
      <c r="D593" s="196"/>
      <c r="E593" s="50">
        <v>354000</v>
      </c>
      <c r="F593" s="16">
        <f t="shared" si="11"/>
        <v>5467516753.5100031</v>
      </c>
    </row>
    <row r="594" spans="1:6" ht="73.5" customHeight="1" x14ac:dyDescent="0.2">
      <c r="A594" s="60">
        <v>44792</v>
      </c>
      <c r="B594" s="61" t="s">
        <v>618</v>
      </c>
      <c r="C594" s="62" t="s">
        <v>619</v>
      </c>
      <c r="D594" s="196"/>
      <c r="E594" s="50">
        <v>59000</v>
      </c>
      <c r="F594" s="16">
        <f t="shared" si="11"/>
        <v>5467457753.5100031</v>
      </c>
    </row>
    <row r="595" spans="1:6" ht="32.25" customHeight="1" x14ac:dyDescent="0.2">
      <c r="A595" s="60">
        <v>44792</v>
      </c>
      <c r="B595" s="61" t="s">
        <v>620</v>
      </c>
      <c r="C595" s="62" t="s">
        <v>621</v>
      </c>
      <c r="D595" s="196"/>
      <c r="E595" s="50">
        <v>15097965.810000001</v>
      </c>
      <c r="F595" s="16">
        <f t="shared" si="11"/>
        <v>5452359787.7000027</v>
      </c>
    </row>
    <row r="596" spans="1:6" ht="32.25" customHeight="1" x14ac:dyDescent="0.2">
      <c r="A596" s="60">
        <v>44792</v>
      </c>
      <c r="B596" s="61" t="s">
        <v>622</v>
      </c>
      <c r="C596" s="62" t="s">
        <v>623</v>
      </c>
      <c r="D596" s="196"/>
      <c r="E596" s="50">
        <v>6877042.8200000003</v>
      </c>
      <c r="F596" s="16">
        <f t="shared" si="11"/>
        <v>5445482744.880003</v>
      </c>
    </row>
    <row r="597" spans="1:6" ht="27" customHeight="1" x14ac:dyDescent="0.2">
      <c r="A597" s="60">
        <v>44792</v>
      </c>
      <c r="B597" s="61" t="s">
        <v>624</v>
      </c>
      <c r="C597" s="62" t="s">
        <v>28</v>
      </c>
      <c r="D597" s="196"/>
      <c r="E597" s="50">
        <v>0</v>
      </c>
      <c r="F597" s="16">
        <f t="shared" si="11"/>
        <v>5445482744.880003</v>
      </c>
    </row>
    <row r="598" spans="1:6" ht="24.75" customHeight="1" x14ac:dyDescent="0.2">
      <c r="A598" s="60">
        <v>44792</v>
      </c>
      <c r="B598" s="61" t="s">
        <v>625</v>
      </c>
      <c r="C598" s="62" t="s">
        <v>626</v>
      </c>
      <c r="D598" s="196"/>
      <c r="E598" s="50">
        <v>7269191</v>
      </c>
      <c r="F598" s="16">
        <f t="shared" si="11"/>
        <v>5438213553.880003</v>
      </c>
    </row>
    <row r="599" spans="1:6" ht="33.75" customHeight="1" x14ac:dyDescent="0.2">
      <c r="A599" s="60">
        <v>44795</v>
      </c>
      <c r="B599" s="61" t="s">
        <v>627</v>
      </c>
      <c r="C599" s="62" t="s">
        <v>628</v>
      </c>
      <c r="D599" s="196"/>
      <c r="E599" s="50">
        <v>6306463</v>
      </c>
      <c r="F599" s="16">
        <f t="shared" si="11"/>
        <v>5431907090.880003</v>
      </c>
    </row>
    <row r="600" spans="1:6" ht="35.25" customHeight="1" x14ac:dyDescent="0.2">
      <c r="A600" s="60">
        <v>44795</v>
      </c>
      <c r="B600" s="61" t="s">
        <v>629</v>
      </c>
      <c r="C600" s="62" t="s">
        <v>630</v>
      </c>
      <c r="D600" s="196"/>
      <c r="E600" s="50">
        <v>8328022.2199999997</v>
      </c>
      <c r="F600" s="16">
        <f t="shared" si="11"/>
        <v>5423579068.6600027</v>
      </c>
    </row>
    <row r="601" spans="1:6" ht="42.75" customHeight="1" x14ac:dyDescent="0.2">
      <c r="A601" s="60">
        <v>44795</v>
      </c>
      <c r="B601" s="61" t="s">
        <v>631</v>
      </c>
      <c r="C601" s="62" t="s">
        <v>632</v>
      </c>
      <c r="D601" s="196"/>
      <c r="E601" s="50">
        <v>1057550</v>
      </c>
      <c r="F601" s="16">
        <f t="shared" si="11"/>
        <v>5422521518.6600027</v>
      </c>
    </row>
    <row r="602" spans="1:6" ht="34.5" customHeight="1" x14ac:dyDescent="0.2">
      <c r="A602" s="60">
        <v>44795</v>
      </c>
      <c r="B602" s="61" t="s">
        <v>633</v>
      </c>
      <c r="C602" s="62" t="s">
        <v>634</v>
      </c>
      <c r="D602" s="196"/>
      <c r="E602" s="50">
        <v>8020624.3099999996</v>
      </c>
      <c r="F602" s="16">
        <f t="shared" ref="F602:F665" si="12">F601-E602</f>
        <v>5414500894.3500023</v>
      </c>
    </row>
    <row r="603" spans="1:6" ht="33" customHeight="1" x14ac:dyDescent="0.2">
      <c r="A603" s="60">
        <v>44795</v>
      </c>
      <c r="B603" s="61" t="s">
        <v>635</v>
      </c>
      <c r="C603" s="62" t="s">
        <v>636</v>
      </c>
      <c r="D603" s="196"/>
      <c r="E603" s="50">
        <v>3539867.61</v>
      </c>
      <c r="F603" s="16">
        <f t="shared" si="12"/>
        <v>5410961026.7400026</v>
      </c>
    </row>
    <row r="604" spans="1:6" ht="38.25" customHeight="1" x14ac:dyDescent="0.2">
      <c r="A604" s="60">
        <v>44795</v>
      </c>
      <c r="B604" s="61" t="s">
        <v>637</v>
      </c>
      <c r="C604" s="62" t="s">
        <v>638</v>
      </c>
      <c r="D604" s="196"/>
      <c r="E604" s="50">
        <v>47500001.909999996</v>
      </c>
      <c r="F604" s="16">
        <f t="shared" si="12"/>
        <v>5363461024.8300028</v>
      </c>
    </row>
    <row r="605" spans="1:6" ht="69" customHeight="1" x14ac:dyDescent="0.2">
      <c r="A605" s="60">
        <v>44795</v>
      </c>
      <c r="B605" s="61" t="s">
        <v>639</v>
      </c>
      <c r="C605" s="62" t="s">
        <v>640</v>
      </c>
      <c r="D605" s="196"/>
      <c r="E605" s="50">
        <v>8519628.5999999996</v>
      </c>
      <c r="F605" s="16">
        <f t="shared" si="12"/>
        <v>5354941396.2300024</v>
      </c>
    </row>
    <row r="606" spans="1:6" ht="52.5" customHeight="1" x14ac:dyDescent="0.2">
      <c r="A606" s="60">
        <v>44795</v>
      </c>
      <c r="B606" s="61" t="s">
        <v>641</v>
      </c>
      <c r="C606" s="62" t="s">
        <v>642</v>
      </c>
      <c r="D606" s="196"/>
      <c r="E606" s="50">
        <v>654069.64</v>
      </c>
      <c r="F606" s="16">
        <f t="shared" si="12"/>
        <v>5354287326.5900021</v>
      </c>
    </row>
    <row r="607" spans="1:6" ht="42" customHeight="1" x14ac:dyDescent="0.2">
      <c r="A607" s="60">
        <v>44796</v>
      </c>
      <c r="B607" s="61" t="s">
        <v>643</v>
      </c>
      <c r="C607" s="62" t="s">
        <v>644</v>
      </c>
      <c r="D607" s="196"/>
      <c r="E607" s="50">
        <v>21625</v>
      </c>
      <c r="F607" s="16">
        <f t="shared" si="12"/>
        <v>5354265701.5900021</v>
      </c>
    </row>
    <row r="608" spans="1:6" ht="45.75" customHeight="1" x14ac:dyDescent="0.2">
      <c r="A608" s="60">
        <v>44796</v>
      </c>
      <c r="B608" s="61" t="s">
        <v>645</v>
      </c>
      <c r="C608" s="62" t="s">
        <v>646</v>
      </c>
      <c r="D608" s="196"/>
      <c r="E608" s="50">
        <v>26763625.32</v>
      </c>
      <c r="F608" s="16">
        <f t="shared" si="12"/>
        <v>5327502076.2700024</v>
      </c>
    </row>
    <row r="609" spans="1:6" ht="32.25" customHeight="1" x14ac:dyDescent="0.2">
      <c r="A609" s="60">
        <v>44796</v>
      </c>
      <c r="B609" s="61" t="s">
        <v>647</v>
      </c>
      <c r="C609" s="62" t="s">
        <v>648</v>
      </c>
      <c r="D609" s="196"/>
      <c r="E609" s="50">
        <v>17176001</v>
      </c>
      <c r="F609" s="16">
        <f t="shared" si="12"/>
        <v>5310326075.2700024</v>
      </c>
    </row>
    <row r="610" spans="1:6" ht="30.75" customHeight="1" x14ac:dyDescent="0.2">
      <c r="A610" s="60">
        <v>44797</v>
      </c>
      <c r="B610" s="198" t="s">
        <v>649</v>
      </c>
      <c r="C610" s="62" t="s">
        <v>650</v>
      </c>
      <c r="D610" s="196"/>
      <c r="E610" s="50">
        <v>119000</v>
      </c>
      <c r="F610" s="16">
        <f t="shared" si="12"/>
        <v>5310207075.2700024</v>
      </c>
    </row>
    <row r="611" spans="1:6" ht="41.25" customHeight="1" x14ac:dyDescent="0.2">
      <c r="A611" s="60">
        <v>44797</v>
      </c>
      <c r="B611" s="198" t="s">
        <v>651</v>
      </c>
      <c r="C611" s="62" t="s">
        <v>652</v>
      </c>
      <c r="D611" s="196"/>
      <c r="E611" s="50">
        <v>210586.75</v>
      </c>
      <c r="F611" s="16">
        <f t="shared" si="12"/>
        <v>5309996488.5200024</v>
      </c>
    </row>
    <row r="612" spans="1:6" ht="53.25" customHeight="1" x14ac:dyDescent="0.2">
      <c r="A612" s="60">
        <v>44797</v>
      </c>
      <c r="B612" s="198" t="s">
        <v>653</v>
      </c>
      <c r="C612" s="62" t="s">
        <v>654</v>
      </c>
      <c r="D612" s="196"/>
      <c r="E612" s="50">
        <v>35400</v>
      </c>
      <c r="F612" s="16">
        <f t="shared" si="12"/>
        <v>5309961088.5200024</v>
      </c>
    </row>
    <row r="613" spans="1:6" ht="44.25" customHeight="1" x14ac:dyDescent="0.2">
      <c r="A613" s="60">
        <v>44797</v>
      </c>
      <c r="B613" s="198" t="s">
        <v>655</v>
      </c>
      <c r="C613" s="62" t="s">
        <v>656</v>
      </c>
      <c r="D613" s="196"/>
      <c r="E613" s="50">
        <v>31671045.52</v>
      </c>
      <c r="F613" s="16">
        <f t="shared" si="12"/>
        <v>5278290043.0000019</v>
      </c>
    </row>
    <row r="614" spans="1:6" ht="75" customHeight="1" x14ac:dyDescent="0.2">
      <c r="A614" s="60">
        <v>44797</v>
      </c>
      <c r="B614" s="198" t="s">
        <v>657</v>
      </c>
      <c r="C614" s="62" t="s">
        <v>658</v>
      </c>
      <c r="D614" s="196"/>
      <c r="E614" s="50">
        <v>118000</v>
      </c>
      <c r="F614" s="16">
        <f t="shared" si="12"/>
        <v>5278172043.0000019</v>
      </c>
    </row>
    <row r="615" spans="1:6" ht="43.5" customHeight="1" x14ac:dyDescent="0.2">
      <c r="A615" s="60">
        <v>44797</v>
      </c>
      <c r="B615" s="198" t="s">
        <v>659</v>
      </c>
      <c r="C615" s="62" t="s">
        <v>660</v>
      </c>
      <c r="D615" s="196"/>
      <c r="E615" s="50">
        <v>61976868.210000001</v>
      </c>
      <c r="F615" s="16">
        <f t="shared" si="12"/>
        <v>5216195174.7900019</v>
      </c>
    </row>
    <row r="616" spans="1:6" ht="59.25" customHeight="1" x14ac:dyDescent="0.2">
      <c r="A616" s="60">
        <v>44797</v>
      </c>
      <c r="B616" s="198" t="s">
        <v>661</v>
      </c>
      <c r="C616" s="62" t="s">
        <v>662</v>
      </c>
      <c r="D616" s="196"/>
      <c r="E616" s="50">
        <v>118000</v>
      </c>
      <c r="F616" s="16">
        <f t="shared" si="12"/>
        <v>5216077174.7900019</v>
      </c>
    </row>
    <row r="617" spans="1:6" ht="45.75" customHeight="1" x14ac:dyDescent="0.2">
      <c r="A617" s="60">
        <v>44797</v>
      </c>
      <c r="B617" s="198" t="s">
        <v>663</v>
      </c>
      <c r="C617" s="62" t="s">
        <v>664</v>
      </c>
      <c r="D617" s="196"/>
      <c r="E617" s="50">
        <v>67998714.829999998</v>
      </c>
      <c r="F617" s="16">
        <f t="shared" si="12"/>
        <v>5148078459.9600019</v>
      </c>
    </row>
    <row r="618" spans="1:6" ht="43.5" customHeight="1" x14ac:dyDescent="0.2">
      <c r="A618" s="60">
        <v>44797</v>
      </c>
      <c r="B618" s="198" t="s">
        <v>665</v>
      </c>
      <c r="C618" s="62" t="s">
        <v>666</v>
      </c>
      <c r="D618" s="196"/>
      <c r="E618" s="50">
        <v>14355973.32</v>
      </c>
      <c r="F618" s="16">
        <f t="shared" si="12"/>
        <v>5133722486.6400023</v>
      </c>
    </row>
    <row r="619" spans="1:6" ht="42" customHeight="1" x14ac:dyDescent="0.2">
      <c r="A619" s="60">
        <v>44797</v>
      </c>
      <c r="B619" s="198" t="s">
        <v>667</v>
      </c>
      <c r="C619" s="62" t="s">
        <v>668</v>
      </c>
      <c r="D619" s="196"/>
      <c r="E619" s="50">
        <v>49340.91</v>
      </c>
      <c r="F619" s="16">
        <f t="shared" si="12"/>
        <v>5133673145.7300024</v>
      </c>
    </row>
    <row r="620" spans="1:6" ht="57.75" customHeight="1" x14ac:dyDescent="0.2">
      <c r="A620" s="60">
        <v>44797</v>
      </c>
      <c r="B620" s="198" t="s">
        <v>669</v>
      </c>
      <c r="C620" s="62" t="s">
        <v>670</v>
      </c>
      <c r="D620" s="196"/>
      <c r="E620" s="50">
        <v>133500</v>
      </c>
      <c r="F620" s="16">
        <f t="shared" si="12"/>
        <v>5133539645.7300024</v>
      </c>
    </row>
    <row r="621" spans="1:6" ht="44.25" customHeight="1" x14ac:dyDescent="0.2">
      <c r="A621" s="60">
        <v>44797</v>
      </c>
      <c r="B621" s="198" t="s">
        <v>671</v>
      </c>
      <c r="C621" s="62" t="s">
        <v>672</v>
      </c>
      <c r="D621" s="196"/>
      <c r="E621" s="50">
        <v>12836279.82</v>
      </c>
      <c r="F621" s="16">
        <f t="shared" si="12"/>
        <v>5120703365.9100027</v>
      </c>
    </row>
    <row r="622" spans="1:6" ht="36" customHeight="1" x14ac:dyDescent="0.2">
      <c r="A622" s="60">
        <v>44797</v>
      </c>
      <c r="B622" s="198" t="s">
        <v>673</v>
      </c>
      <c r="C622" s="62" t="s">
        <v>674</v>
      </c>
      <c r="D622" s="196"/>
      <c r="E622" s="50">
        <v>6533557.9500000002</v>
      </c>
      <c r="F622" s="16">
        <f t="shared" si="12"/>
        <v>5114169807.9600029</v>
      </c>
    </row>
    <row r="623" spans="1:6" ht="38.25" customHeight="1" x14ac:dyDescent="0.2">
      <c r="A623" s="60">
        <v>44797</v>
      </c>
      <c r="B623" s="198" t="s">
        <v>675</v>
      </c>
      <c r="C623" s="62" t="s">
        <v>676</v>
      </c>
      <c r="D623" s="196"/>
      <c r="E623" s="50">
        <v>1866505.2</v>
      </c>
      <c r="F623" s="16">
        <f t="shared" si="12"/>
        <v>5112303302.7600031</v>
      </c>
    </row>
    <row r="624" spans="1:6" ht="33" customHeight="1" x14ac:dyDescent="0.2">
      <c r="A624" s="60">
        <v>44797</v>
      </c>
      <c r="B624" s="198" t="s">
        <v>677</v>
      </c>
      <c r="C624" s="62" t="s">
        <v>678</v>
      </c>
      <c r="D624" s="196"/>
      <c r="E624" s="50">
        <v>23078</v>
      </c>
      <c r="F624" s="16">
        <f t="shared" si="12"/>
        <v>5112280224.7600031</v>
      </c>
    </row>
    <row r="625" spans="1:60" ht="31.5" customHeight="1" x14ac:dyDescent="0.2">
      <c r="A625" s="60">
        <v>44797</v>
      </c>
      <c r="B625" s="198" t="s">
        <v>679</v>
      </c>
      <c r="C625" s="62" t="s">
        <v>680</v>
      </c>
      <c r="D625" s="196"/>
      <c r="E625" s="50">
        <v>430318.24</v>
      </c>
      <c r="F625" s="16">
        <f t="shared" si="12"/>
        <v>5111849906.5200033</v>
      </c>
    </row>
    <row r="626" spans="1:60" ht="33.75" customHeight="1" x14ac:dyDescent="0.2">
      <c r="A626" s="60">
        <v>44797</v>
      </c>
      <c r="B626" s="198" t="s">
        <v>681</v>
      </c>
      <c r="C626" s="62" t="s">
        <v>682</v>
      </c>
      <c r="D626" s="196"/>
      <c r="E626" s="50">
        <v>50129943.789999999</v>
      </c>
      <c r="F626" s="16">
        <f t="shared" si="12"/>
        <v>5061719962.7300034</v>
      </c>
    </row>
    <row r="627" spans="1:60" ht="36.75" customHeight="1" x14ac:dyDescent="0.2">
      <c r="A627" s="60">
        <v>44798</v>
      </c>
      <c r="B627" s="61" t="s">
        <v>683</v>
      </c>
      <c r="C627" s="62" t="s">
        <v>684</v>
      </c>
      <c r="D627" s="196"/>
      <c r="E627" s="50">
        <v>25308365.879999999</v>
      </c>
      <c r="F627" s="16">
        <f t="shared" si="12"/>
        <v>5036411596.8500032</v>
      </c>
    </row>
    <row r="628" spans="1:60" ht="51" customHeight="1" x14ac:dyDescent="0.2">
      <c r="A628" s="60">
        <v>44798</v>
      </c>
      <c r="B628" s="61" t="s">
        <v>685</v>
      </c>
      <c r="C628" s="62" t="s">
        <v>686</v>
      </c>
      <c r="D628" s="196"/>
      <c r="E628" s="50">
        <v>271450</v>
      </c>
      <c r="F628" s="16">
        <f t="shared" si="12"/>
        <v>5036140146.8500032</v>
      </c>
    </row>
    <row r="629" spans="1:60" ht="51.75" customHeight="1" x14ac:dyDescent="0.2">
      <c r="A629" s="60">
        <v>44798</v>
      </c>
      <c r="B629" s="61" t="s">
        <v>687</v>
      </c>
      <c r="C629" s="62" t="s">
        <v>688</v>
      </c>
      <c r="D629" s="196"/>
      <c r="E629" s="50">
        <v>133500</v>
      </c>
      <c r="F629" s="16">
        <f t="shared" si="12"/>
        <v>5036006646.8500032</v>
      </c>
    </row>
    <row r="630" spans="1:60" s="205" customFormat="1" ht="97.5" customHeight="1" x14ac:dyDescent="0.2">
      <c r="A630" s="199">
        <v>44798</v>
      </c>
      <c r="B630" s="200" t="s">
        <v>689</v>
      </c>
      <c r="C630" s="201" t="s">
        <v>690</v>
      </c>
      <c r="D630" s="202"/>
      <c r="E630" s="203">
        <v>236000</v>
      </c>
      <c r="F630" s="16">
        <f t="shared" si="12"/>
        <v>5035770646.8500032</v>
      </c>
      <c r="G630" s="204"/>
      <c r="H630" s="204"/>
      <c r="I630" s="204"/>
      <c r="J630" s="204"/>
      <c r="K630" s="204"/>
      <c r="L630" s="204"/>
      <c r="M630" s="204"/>
      <c r="N630" s="204"/>
      <c r="O630" s="204"/>
      <c r="P630" s="204"/>
      <c r="Q630" s="204"/>
      <c r="R630" s="204"/>
      <c r="S630" s="204"/>
      <c r="T630" s="204"/>
      <c r="U630" s="204"/>
      <c r="V630" s="204"/>
      <c r="W630" s="204"/>
      <c r="X630" s="204"/>
      <c r="Y630" s="204"/>
      <c r="Z630" s="204"/>
      <c r="AA630" s="204"/>
      <c r="AB630" s="204"/>
      <c r="AC630" s="204"/>
      <c r="AD630" s="204"/>
      <c r="AE630" s="204"/>
      <c r="AF630" s="204"/>
      <c r="AG630" s="204"/>
      <c r="AH630" s="204"/>
      <c r="AI630" s="204"/>
      <c r="AJ630" s="204"/>
      <c r="AK630" s="204"/>
      <c r="AL630" s="204"/>
      <c r="AM630" s="204"/>
      <c r="AN630" s="204"/>
      <c r="AO630" s="204"/>
      <c r="AP630" s="204"/>
      <c r="AQ630" s="204"/>
      <c r="AR630" s="204"/>
      <c r="AS630" s="204"/>
      <c r="AT630" s="204"/>
      <c r="AU630" s="204"/>
      <c r="AV630" s="204"/>
      <c r="AW630" s="204"/>
      <c r="AX630" s="204"/>
      <c r="AY630" s="204"/>
      <c r="AZ630" s="204"/>
      <c r="BA630" s="204"/>
      <c r="BB630" s="204"/>
      <c r="BC630" s="204"/>
      <c r="BD630" s="204"/>
      <c r="BE630" s="204"/>
      <c r="BF630" s="204"/>
      <c r="BG630" s="204"/>
      <c r="BH630" s="204"/>
    </row>
    <row r="631" spans="1:60" ht="50.25" customHeight="1" x14ac:dyDescent="0.2">
      <c r="A631" s="60">
        <v>44798</v>
      </c>
      <c r="B631" s="61" t="s">
        <v>691</v>
      </c>
      <c r="C631" s="62" t="s">
        <v>692</v>
      </c>
      <c r="D631" s="196"/>
      <c r="E631" s="50">
        <v>271450</v>
      </c>
      <c r="F631" s="16">
        <f t="shared" si="12"/>
        <v>5035499196.8500032</v>
      </c>
    </row>
    <row r="632" spans="1:60" ht="28.5" customHeight="1" x14ac:dyDescent="0.2">
      <c r="A632" s="60">
        <v>44798</v>
      </c>
      <c r="B632" s="61" t="s">
        <v>693</v>
      </c>
      <c r="C632" s="62" t="s">
        <v>28</v>
      </c>
      <c r="D632" s="196"/>
      <c r="E632" s="50">
        <v>0</v>
      </c>
      <c r="F632" s="16">
        <f t="shared" si="12"/>
        <v>5035499196.8500032</v>
      </c>
    </row>
    <row r="633" spans="1:60" ht="41.25" customHeight="1" x14ac:dyDescent="0.2">
      <c r="A633" s="60">
        <v>44798</v>
      </c>
      <c r="B633" s="61" t="s">
        <v>694</v>
      </c>
      <c r="C633" s="62" t="s">
        <v>695</v>
      </c>
      <c r="D633" s="196"/>
      <c r="E633" s="50">
        <v>133500</v>
      </c>
      <c r="F633" s="16">
        <f t="shared" si="12"/>
        <v>5035365696.8500032</v>
      </c>
    </row>
    <row r="634" spans="1:60" ht="85.5" customHeight="1" x14ac:dyDescent="0.2">
      <c r="A634" s="60">
        <v>44798</v>
      </c>
      <c r="B634" s="61" t="s">
        <v>696</v>
      </c>
      <c r="C634" s="62" t="s">
        <v>697</v>
      </c>
      <c r="D634" s="196"/>
      <c r="E634" s="50">
        <v>118000</v>
      </c>
      <c r="F634" s="16">
        <f t="shared" si="12"/>
        <v>5035247696.8500032</v>
      </c>
    </row>
    <row r="635" spans="1:60" ht="47.25" customHeight="1" x14ac:dyDescent="0.2">
      <c r="A635" s="60">
        <v>44798</v>
      </c>
      <c r="B635" s="61" t="s">
        <v>698</v>
      </c>
      <c r="C635" s="206" t="s">
        <v>699</v>
      </c>
      <c r="D635" s="196"/>
      <c r="E635" s="50">
        <v>133500</v>
      </c>
      <c r="F635" s="16">
        <f t="shared" si="12"/>
        <v>5035114196.8500032</v>
      </c>
    </row>
    <row r="636" spans="1:60" ht="65.25" customHeight="1" x14ac:dyDescent="0.2">
      <c r="A636" s="60">
        <v>44799</v>
      </c>
      <c r="B636" s="61" t="s">
        <v>700</v>
      </c>
      <c r="C636" s="62" t="s">
        <v>701</v>
      </c>
      <c r="D636" s="196"/>
      <c r="E636" s="50">
        <v>88500</v>
      </c>
      <c r="F636" s="16">
        <f t="shared" si="12"/>
        <v>5035025696.8500032</v>
      </c>
    </row>
    <row r="637" spans="1:60" ht="54" customHeight="1" x14ac:dyDescent="0.2">
      <c r="A637" s="60">
        <v>44799</v>
      </c>
      <c r="B637" s="61" t="s">
        <v>702</v>
      </c>
      <c r="C637" s="62" t="s">
        <v>703</v>
      </c>
      <c r="D637" s="196"/>
      <c r="E637" s="50">
        <v>5275192.79</v>
      </c>
      <c r="F637" s="16">
        <f t="shared" si="12"/>
        <v>5029750504.0600033</v>
      </c>
    </row>
    <row r="638" spans="1:60" ht="67.5" customHeight="1" x14ac:dyDescent="0.2">
      <c r="A638" s="60">
        <v>44799</v>
      </c>
      <c r="B638" s="61" t="s">
        <v>704</v>
      </c>
      <c r="C638" s="62" t="s">
        <v>705</v>
      </c>
      <c r="D638" s="196"/>
      <c r="E638" s="50">
        <v>118000</v>
      </c>
      <c r="F638" s="16">
        <f t="shared" si="12"/>
        <v>5029632504.0600033</v>
      </c>
    </row>
    <row r="639" spans="1:60" ht="46.5" customHeight="1" x14ac:dyDescent="0.2">
      <c r="A639" s="60">
        <v>44799</v>
      </c>
      <c r="B639" s="61" t="s">
        <v>706</v>
      </c>
      <c r="C639" s="62" t="s">
        <v>707</v>
      </c>
      <c r="D639" s="196"/>
      <c r="E639" s="50">
        <v>785408.4</v>
      </c>
      <c r="F639" s="16">
        <f t="shared" si="12"/>
        <v>5028847095.6600037</v>
      </c>
    </row>
    <row r="640" spans="1:60" ht="31.5" customHeight="1" x14ac:dyDescent="0.2">
      <c r="A640" s="60">
        <v>44799</v>
      </c>
      <c r="B640" s="61" t="s">
        <v>708</v>
      </c>
      <c r="C640" s="62" t="s">
        <v>709</v>
      </c>
      <c r="D640" s="196"/>
      <c r="E640" s="50">
        <v>53403040.479999997</v>
      </c>
      <c r="F640" s="16">
        <f t="shared" si="12"/>
        <v>4975444055.1800041</v>
      </c>
    </row>
    <row r="641" spans="1:60" ht="60" customHeight="1" x14ac:dyDescent="0.2">
      <c r="A641" s="60">
        <v>44802</v>
      </c>
      <c r="B641" s="61" t="s">
        <v>710</v>
      </c>
      <c r="C641" s="62" t="s">
        <v>711</v>
      </c>
      <c r="D641" s="196"/>
      <c r="E641" s="50">
        <v>32800</v>
      </c>
      <c r="F641" s="16">
        <f t="shared" si="12"/>
        <v>4975411255.1800041</v>
      </c>
    </row>
    <row r="642" spans="1:60" ht="43.5" customHeight="1" x14ac:dyDescent="0.2">
      <c r="A642" s="60">
        <v>44802</v>
      </c>
      <c r="B642" s="61" t="s">
        <v>712</v>
      </c>
      <c r="C642" s="62" t="s">
        <v>713</v>
      </c>
      <c r="D642" s="196"/>
      <c r="E642" s="50">
        <v>2787744.95</v>
      </c>
      <c r="F642" s="16">
        <f t="shared" si="12"/>
        <v>4972623510.2300043</v>
      </c>
    </row>
    <row r="643" spans="1:60" ht="23.25" customHeight="1" x14ac:dyDescent="0.2">
      <c r="A643" s="60">
        <v>44802</v>
      </c>
      <c r="B643" s="61" t="s">
        <v>714</v>
      </c>
      <c r="C643" s="62" t="s">
        <v>28</v>
      </c>
      <c r="D643" s="196"/>
      <c r="E643" s="50">
        <v>0</v>
      </c>
      <c r="F643" s="16">
        <f t="shared" si="12"/>
        <v>4972623510.2300043</v>
      </c>
    </row>
    <row r="644" spans="1:60" ht="75" customHeight="1" x14ac:dyDescent="0.2">
      <c r="A644" s="60">
        <v>44802</v>
      </c>
      <c r="B644" s="61" t="s">
        <v>715</v>
      </c>
      <c r="C644" s="62" t="s">
        <v>716</v>
      </c>
      <c r="D644" s="196"/>
      <c r="E644" s="50">
        <v>304440</v>
      </c>
      <c r="F644" s="16">
        <f t="shared" si="12"/>
        <v>4972319070.2300043</v>
      </c>
    </row>
    <row r="645" spans="1:60" ht="47.25" customHeight="1" x14ac:dyDescent="0.2">
      <c r="A645" s="60">
        <v>44802</v>
      </c>
      <c r="B645" s="61" t="s">
        <v>717</v>
      </c>
      <c r="C645" s="62" t="s">
        <v>718</v>
      </c>
      <c r="D645" s="196"/>
      <c r="E645" s="50">
        <v>5681901.6900000004</v>
      </c>
      <c r="F645" s="16">
        <f t="shared" si="12"/>
        <v>4966637168.5400047</v>
      </c>
    </row>
    <row r="646" spans="1:60" ht="43.5" customHeight="1" x14ac:dyDescent="0.2">
      <c r="A646" s="60">
        <v>44802</v>
      </c>
      <c r="B646" s="61" t="s">
        <v>719</v>
      </c>
      <c r="C646" s="62" t="s">
        <v>720</v>
      </c>
      <c r="D646" s="196"/>
      <c r="E646" s="50">
        <v>124600</v>
      </c>
      <c r="F646" s="16">
        <f t="shared" si="12"/>
        <v>4966512568.5400047</v>
      </c>
    </row>
    <row r="647" spans="1:60" ht="57" customHeight="1" x14ac:dyDescent="0.2">
      <c r="A647" s="60">
        <v>44802</v>
      </c>
      <c r="B647" s="61" t="s">
        <v>721</v>
      </c>
      <c r="C647" s="62" t="s">
        <v>722</v>
      </c>
      <c r="D647" s="196"/>
      <c r="E647" s="50">
        <v>271450</v>
      </c>
      <c r="F647" s="16">
        <f t="shared" si="12"/>
        <v>4966241118.5400047</v>
      </c>
    </row>
    <row r="648" spans="1:60" ht="50.25" customHeight="1" x14ac:dyDescent="0.2">
      <c r="A648" s="60">
        <v>44802</v>
      </c>
      <c r="B648" s="61" t="s">
        <v>723</v>
      </c>
      <c r="C648" s="62" t="s">
        <v>724</v>
      </c>
      <c r="D648" s="196"/>
      <c r="E648" s="50">
        <v>3090639.13</v>
      </c>
      <c r="F648" s="16">
        <f t="shared" si="12"/>
        <v>4963150479.4100046</v>
      </c>
    </row>
    <row r="649" spans="1:60" ht="43.5" customHeight="1" x14ac:dyDescent="0.2">
      <c r="A649" s="60">
        <v>44803</v>
      </c>
      <c r="B649" s="61" t="s">
        <v>725</v>
      </c>
      <c r="C649" s="62" t="s">
        <v>726</v>
      </c>
      <c r="D649" s="196"/>
      <c r="E649" s="50">
        <v>210366</v>
      </c>
      <c r="F649" s="16">
        <f t="shared" si="12"/>
        <v>4962940113.4100046</v>
      </c>
    </row>
    <row r="650" spans="1:60" ht="48" customHeight="1" x14ac:dyDescent="0.2">
      <c r="A650" s="60">
        <v>44803</v>
      </c>
      <c r="B650" s="61" t="s">
        <v>727</v>
      </c>
      <c r="C650" s="62" t="s">
        <v>728</v>
      </c>
      <c r="D650" s="196"/>
      <c r="E650" s="50">
        <v>719716.2</v>
      </c>
      <c r="F650" s="16">
        <f t="shared" si="12"/>
        <v>4962220397.2100048</v>
      </c>
    </row>
    <row r="651" spans="1:60" ht="27" customHeight="1" x14ac:dyDescent="0.2">
      <c r="A651" s="60">
        <v>44803</v>
      </c>
      <c r="B651" s="61" t="s">
        <v>729</v>
      </c>
      <c r="C651" s="62" t="s">
        <v>28</v>
      </c>
      <c r="D651" s="196"/>
      <c r="E651" s="50">
        <v>0</v>
      </c>
      <c r="F651" s="16">
        <f t="shared" si="12"/>
        <v>4962220397.2100048</v>
      </c>
    </row>
    <row r="652" spans="1:60" ht="66.75" customHeight="1" x14ac:dyDescent="0.2">
      <c r="A652" s="60">
        <v>44803</v>
      </c>
      <c r="B652" s="61" t="s">
        <v>730</v>
      </c>
      <c r="C652" s="62" t="s">
        <v>731</v>
      </c>
      <c r="D652" s="196"/>
      <c r="E652" s="50">
        <v>1051830</v>
      </c>
      <c r="F652" s="16">
        <f t="shared" si="12"/>
        <v>4961168567.2100048</v>
      </c>
    </row>
    <row r="653" spans="1:60" ht="60" customHeight="1" x14ac:dyDescent="0.2">
      <c r="A653" s="60">
        <v>44803</v>
      </c>
      <c r="B653" s="61" t="s">
        <v>732</v>
      </c>
      <c r="C653" s="62" t="s">
        <v>733</v>
      </c>
      <c r="D653" s="196"/>
      <c r="E653" s="50">
        <v>565500</v>
      </c>
      <c r="F653" s="16">
        <f t="shared" si="12"/>
        <v>4960603067.2100048</v>
      </c>
    </row>
    <row r="654" spans="1:60" ht="72.75" customHeight="1" x14ac:dyDescent="0.2">
      <c r="A654" s="60">
        <v>44803</v>
      </c>
      <c r="B654" s="61" t="s">
        <v>734</v>
      </c>
      <c r="C654" s="62" t="s">
        <v>735</v>
      </c>
      <c r="D654" s="196"/>
      <c r="E654" s="50">
        <v>22877078.23</v>
      </c>
      <c r="F654" s="16">
        <f t="shared" si="12"/>
        <v>4937725988.9800053</v>
      </c>
    </row>
    <row r="655" spans="1:60" s="205" customFormat="1" ht="46.5" customHeight="1" x14ac:dyDescent="0.2">
      <c r="A655" s="199">
        <v>44803</v>
      </c>
      <c r="B655" s="200" t="s">
        <v>736</v>
      </c>
      <c r="C655" s="201" t="s">
        <v>737</v>
      </c>
      <c r="D655" s="202"/>
      <c r="E655" s="203">
        <v>3291416.48</v>
      </c>
      <c r="F655" s="16">
        <f t="shared" si="12"/>
        <v>4934434572.5000057</v>
      </c>
      <c r="G655" s="204"/>
      <c r="H655" s="204"/>
      <c r="I655" s="204"/>
      <c r="J655" s="204"/>
      <c r="K655" s="204"/>
      <c r="L655" s="204"/>
      <c r="M655" s="204"/>
      <c r="N655" s="204"/>
      <c r="O655" s="204"/>
      <c r="P655" s="204"/>
      <c r="Q655" s="204"/>
      <c r="R655" s="204"/>
      <c r="S655" s="204"/>
      <c r="T655" s="204"/>
      <c r="U655" s="204"/>
      <c r="V655" s="204"/>
      <c r="W655" s="204"/>
      <c r="X655" s="204"/>
      <c r="Y655" s="204"/>
      <c r="Z655" s="204"/>
      <c r="AA655" s="204"/>
      <c r="AB655" s="204"/>
      <c r="AC655" s="204"/>
      <c r="AD655" s="204"/>
      <c r="AE655" s="204"/>
      <c r="AF655" s="204"/>
      <c r="AG655" s="204"/>
      <c r="AH655" s="204"/>
      <c r="AI655" s="204"/>
      <c r="AJ655" s="204"/>
      <c r="AK655" s="204"/>
      <c r="AL655" s="204"/>
      <c r="AM655" s="204"/>
      <c r="AN655" s="204"/>
      <c r="AO655" s="204"/>
      <c r="AP655" s="204"/>
      <c r="AQ655" s="204"/>
      <c r="AR655" s="204"/>
      <c r="AS655" s="204"/>
      <c r="AT655" s="204"/>
      <c r="AU655" s="204"/>
      <c r="AV655" s="204"/>
      <c r="AW655" s="204"/>
      <c r="AX655" s="204"/>
      <c r="AY655" s="204"/>
      <c r="AZ655" s="204"/>
      <c r="BA655" s="204"/>
      <c r="BB655" s="204"/>
      <c r="BC655" s="204"/>
      <c r="BD655" s="204"/>
      <c r="BE655" s="204"/>
      <c r="BF655" s="204"/>
      <c r="BG655" s="204"/>
      <c r="BH655" s="204"/>
    </row>
    <row r="656" spans="1:60" ht="30.75" customHeight="1" x14ac:dyDescent="0.2">
      <c r="A656" s="60">
        <v>44803</v>
      </c>
      <c r="B656" s="61" t="s">
        <v>738</v>
      </c>
      <c r="C656" s="62" t="s">
        <v>739</v>
      </c>
      <c r="D656" s="196"/>
      <c r="E656" s="50">
        <v>354000</v>
      </c>
      <c r="F656" s="16">
        <f t="shared" si="12"/>
        <v>4934080572.5000057</v>
      </c>
    </row>
    <row r="657" spans="1:60" ht="31.5" customHeight="1" x14ac:dyDescent="0.2">
      <c r="A657" s="60">
        <v>44803</v>
      </c>
      <c r="B657" s="61" t="s">
        <v>740</v>
      </c>
      <c r="C657" s="62" t="s">
        <v>741</v>
      </c>
      <c r="D657" s="196"/>
      <c r="E657" s="50">
        <v>437986.2</v>
      </c>
      <c r="F657" s="16">
        <f t="shared" si="12"/>
        <v>4933642586.3000059</v>
      </c>
    </row>
    <row r="658" spans="1:60" ht="39" customHeight="1" x14ac:dyDescent="0.2">
      <c r="A658" s="60">
        <v>44803</v>
      </c>
      <c r="B658" s="61" t="s">
        <v>742</v>
      </c>
      <c r="C658" s="62" t="s">
        <v>743</v>
      </c>
      <c r="D658" s="196"/>
      <c r="E658" s="50">
        <v>4562676.8099999996</v>
      </c>
      <c r="F658" s="16">
        <f t="shared" si="12"/>
        <v>4929079909.4900055</v>
      </c>
    </row>
    <row r="659" spans="1:60" ht="52.5" customHeight="1" x14ac:dyDescent="0.2">
      <c r="A659" s="60">
        <v>44803</v>
      </c>
      <c r="B659" s="61" t="s">
        <v>744</v>
      </c>
      <c r="C659" s="62" t="s">
        <v>745</v>
      </c>
      <c r="D659" s="196"/>
      <c r="E659" s="50">
        <v>137950</v>
      </c>
      <c r="F659" s="16">
        <f t="shared" si="12"/>
        <v>4928941959.4900055</v>
      </c>
    </row>
    <row r="660" spans="1:60" ht="42.75" customHeight="1" x14ac:dyDescent="0.2">
      <c r="A660" s="60">
        <v>44804</v>
      </c>
      <c r="B660" s="61" t="s">
        <v>746</v>
      </c>
      <c r="C660" s="62" t="s">
        <v>747</v>
      </c>
      <c r="D660" s="196"/>
      <c r="E660" s="50">
        <v>1200000</v>
      </c>
      <c r="F660" s="16">
        <f t="shared" si="12"/>
        <v>4927741959.4900055</v>
      </c>
    </row>
    <row r="661" spans="1:60" ht="51.75" customHeight="1" x14ac:dyDescent="0.2">
      <c r="A661" s="60">
        <v>44804</v>
      </c>
      <c r="B661" s="61" t="s">
        <v>748</v>
      </c>
      <c r="C661" s="62" t="s">
        <v>749</v>
      </c>
      <c r="D661" s="196"/>
      <c r="E661" s="50">
        <v>44066310.789999999</v>
      </c>
      <c r="F661" s="16">
        <f t="shared" si="12"/>
        <v>4883675648.7000055</v>
      </c>
    </row>
    <row r="662" spans="1:60" ht="54" customHeight="1" x14ac:dyDescent="0.2">
      <c r="A662" s="60">
        <v>44804</v>
      </c>
      <c r="B662" s="61" t="s">
        <v>750</v>
      </c>
      <c r="C662" s="62" t="s">
        <v>751</v>
      </c>
      <c r="D662" s="196"/>
      <c r="E662" s="50">
        <v>338200</v>
      </c>
      <c r="F662" s="16">
        <f t="shared" si="12"/>
        <v>4883337448.7000055</v>
      </c>
    </row>
    <row r="663" spans="1:60" ht="42" customHeight="1" x14ac:dyDescent="0.2">
      <c r="A663" s="60">
        <v>44804</v>
      </c>
      <c r="B663" s="61" t="s">
        <v>752</v>
      </c>
      <c r="C663" s="62" t="s">
        <v>753</v>
      </c>
      <c r="D663" s="196"/>
      <c r="E663" s="50">
        <v>15410846.74</v>
      </c>
      <c r="F663" s="16">
        <f t="shared" si="12"/>
        <v>4867926601.9600058</v>
      </c>
    </row>
    <row r="664" spans="1:60" ht="39" customHeight="1" x14ac:dyDescent="0.2">
      <c r="A664" s="60">
        <v>44804</v>
      </c>
      <c r="B664" s="61" t="s">
        <v>754</v>
      </c>
      <c r="C664" s="62" t="s">
        <v>755</v>
      </c>
      <c r="D664" s="196"/>
      <c r="E664" s="50">
        <v>2634788.29</v>
      </c>
      <c r="F664" s="16">
        <f t="shared" si="12"/>
        <v>4865291813.6700058</v>
      </c>
    </row>
    <row r="665" spans="1:60" ht="43.5" customHeight="1" x14ac:dyDescent="0.2">
      <c r="A665" s="60">
        <v>44804</v>
      </c>
      <c r="B665" s="61" t="s">
        <v>756</v>
      </c>
      <c r="C665" s="62" t="s">
        <v>757</v>
      </c>
      <c r="D665" s="196"/>
      <c r="E665" s="50">
        <v>3025</v>
      </c>
      <c r="F665" s="16">
        <f t="shared" si="12"/>
        <v>4865288788.6700058</v>
      </c>
    </row>
    <row r="666" spans="1:60" ht="41.25" customHeight="1" x14ac:dyDescent="0.2">
      <c r="A666" s="60">
        <v>44804</v>
      </c>
      <c r="B666" s="61" t="s">
        <v>758</v>
      </c>
      <c r="C666" s="62" t="s">
        <v>759</v>
      </c>
      <c r="D666" s="196"/>
      <c r="E666" s="50">
        <v>59973722.670000002</v>
      </c>
      <c r="F666" s="16">
        <f t="shared" ref="F666:F669" si="13">F665-E666</f>
        <v>4805315066.0000057</v>
      </c>
    </row>
    <row r="667" spans="1:60" ht="30.75" customHeight="1" x14ac:dyDescent="0.2">
      <c r="A667" s="60">
        <v>44804</v>
      </c>
      <c r="B667" s="61" t="s">
        <v>760</v>
      </c>
      <c r="C667" s="62" t="s">
        <v>761</v>
      </c>
      <c r="D667" s="196"/>
      <c r="E667" s="50">
        <v>3509211.64</v>
      </c>
      <c r="F667" s="16">
        <f t="shared" si="13"/>
        <v>4801805854.3600054</v>
      </c>
    </row>
    <row r="668" spans="1:60" s="205" customFormat="1" ht="45" customHeight="1" x14ac:dyDescent="0.2">
      <c r="A668" s="199">
        <v>44804</v>
      </c>
      <c r="B668" s="200" t="s">
        <v>762</v>
      </c>
      <c r="C668" s="201" t="s">
        <v>763</v>
      </c>
      <c r="D668" s="202"/>
      <c r="E668" s="203">
        <v>2744104.12</v>
      </c>
      <c r="F668" s="16">
        <f t="shared" si="13"/>
        <v>4799061750.2400055</v>
      </c>
      <c r="G668" s="204"/>
      <c r="H668" s="204"/>
      <c r="I668" s="204"/>
      <c r="J668" s="204"/>
      <c r="K668" s="204"/>
      <c r="L668" s="204"/>
      <c r="M668" s="204"/>
      <c r="N668" s="204"/>
      <c r="O668" s="204"/>
      <c r="P668" s="204"/>
      <c r="Q668" s="204"/>
      <c r="R668" s="204"/>
      <c r="S668" s="204"/>
      <c r="T668" s="204"/>
      <c r="U668" s="204"/>
      <c r="V668" s="204"/>
      <c r="W668" s="204"/>
      <c r="X668" s="204"/>
      <c r="Y668" s="204"/>
      <c r="Z668" s="204"/>
      <c r="AA668" s="204"/>
      <c r="AB668" s="204"/>
      <c r="AC668" s="204"/>
      <c r="AD668" s="204"/>
      <c r="AE668" s="204"/>
      <c r="AF668" s="204"/>
      <c r="AG668" s="204"/>
      <c r="AH668" s="204"/>
      <c r="AI668" s="204"/>
      <c r="AJ668" s="204"/>
      <c r="AK668" s="204"/>
      <c r="AL668" s="204"/>
      <c r="AM668" s="204"/>
      <c r="AN668" s="204"/>
      <c r="AO668" s="204"/>
      <c r="AP668" s="204"/>
      <c r="AQ668" s="204"/>
      <c r="AR668" s="204"/>
      <c r="AS668" s="204"/>
      <c r="AT668" s="204"/>
      <c r="AU668" s="204"/>
      <c r="AV668" s="204"/>
      <c r="AW668" s="204"/>
      <c r="AX668" s="204"/>
      <c r="AY668" s="204"/>
      <c r="AZ668" s="204"/>
      <c r="BA668" s="204"/>
      <c r="BB668" s="204"/>
      <c r="BC668" s="204"/>
      <c r="BD668" s="204"/>
      <c r="BE668" s="204"/>
      <c r="BF668" s="204"/>
      <c r="BG668" s="204"/>
      <c r="BH668" s="204"/>
    </row>
    <row r="669" spans="1:60" ht="45" customHeight="1" x14ac:dyDescent="0.2">
      <c r="A669" s="60">
        <v>44804</v>
      </c>
      <c r="B669" s="61" t="s">
        <v>764</v>
      </c>
      <c r="C669" s="62" t="s">
        <v>765</v>
      </c>
      <c r="D669" s="196"/>
      <c r="E669" s="50">
        <v>2192575.0299999998</v>
      </c>
      <c r="F669" s="16">
        <f t="shared" si="13"/>
        <v>4796869175.2100058</v>
      </c>
    </row>
    <row r="670" spans="1:60" ht="12" x14ac:dyDescent="0.2">
      <c r="A670" s="64"/>
      <c r="B670" s="207"/>
      <c r="C670" s="125"/>
      <c r="F670" s="69"/>
      <c r="G670" s="1" t="s">
        <v>231</v>
      </c>
    </row>
    <row r="671" spans="1:60" ht="12" x14ac:dyDescent="0.2">
      <c r="A671" s="64"/>
      <c r="B671" s="207"/>
      <c r="C671" s="125"/>
    </row>
    <row r="672" spans="1:60" ht="12" x14ac:dyDescent="0.2">
      <c r="A672" s="64"/>
      <c r="B672" s="125"/>
      <c r="C672" s="125"/>
    </row>
    <row r="673" spans="2:2" ht="12" x14ac:dyDescent="0.2">
      <c r="B673" s="125"/>
    </row>
  </sheetData>
  <mergeCells count="42">
    <mergeCell ref="A7:E7"/>
    <mergeCell ref="A1:F1"/>
    <mergeCell ref="A2:F2"/>
    <mergeCell ref="A3:F3"/>
    <mergeCell ref="A4:F4"/>
    <mergeCell ref="A6:F6"/>
    <mergeCell ref="A290:E290"/>
    <mergeCell ref="A206:F206"/>
    <mergeCell ref="A207:F207"/>
    <mergeCell ref="A208:F208"/>
    <mergeCell ref="A209:F209"/>
    <mergeCell ref="A211:F212"/>
    <mergeCell ref="A213:E213"/>
    <mergeCell ref="A284:F284"/>
    <mergeCell ref="A285:F285"/>
    <mergeCell ref="A286:F286"/>
    <mergeCell ref="A287:F287"/>
    <mergeCell ref="A289:F289"/>
    <mergeCell ref="A327:E327"/>
    <mergeCell ref="A307:F307"/>
    <mergeCell ref="A308:F308"/>
    <mergeCell ref="A309:F309"/>
    <mergeCell ref="A310:F310"/>
    <mergeCell ref="A312:F312"/>
    <mergeCell ref="A313:E313"/>
    <mergeCell ref="A321:F321"/>
    <mergeCell ref="A322:F322"/>
    <mergeCell ref="A323:F323"/>
    <mergeCell ref="A324:F324"/>
    <mergeCell ref="A326:F326"/>
    <mergeCell ref="A464:E464"/>
    <mergeCell ref="A347:F347"/>
    <mergeCell ref="A348:F348"/>
    <mergeCell ref="A349:F349"/>
    <mergeCell ref="A350:F350"/>
    <mergeCell ref="A352:F352"/>
    <mergeCell ref="A353:E353"/>
    <mergeCell ref="A457:F457"/>
    <mergeCell ref="A458:F458"/>
    <mergeCell ref="A459:F459"/>
    <mergeCell ref="A460:F460"/>
    <mergeCell ref="A463:F46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2022-09-09T19:49:40Z</dcterms:modified>
</cp:coreProperties>
</file>