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ona.montas\Desktop\LISTADO DE PARTIDAS LAS TEJAS\"/>
    </mc:Choice>
  </mc:AlternateContent>
  <bookViews>
    <workbookView xWindow="0" yWindow="0" windowWidth="20730" windowHeight="11730"/>
  </bookViews>
  <sheets>
    <sheet name="LISTADO DE PARTIDAS " sheetId="17" r:id="rId1"/>
  </sheets>
  <externalReferences>
    <externalReference r:id="rId2"/>
  </externalReferences>
  <definedNames>
    <definedName name="_xlnm.Print_Area" localSheetId="0">'LISTADO DE PARTIDAS '!$A$1:$F$159</definedName>
    <definedName name="INSUMO_1">'[1]AC. LOS LIMONES ACERO '!$D$2</definedName>
    <definedName name="_xlnm.Print_Titles" localSheetId="0">'LISTADO DE PARTIDAS '!$2:$5</definedName>
  </definedNames>
  <calcPr calcId="162913"/>
</workbook>
</file>

<file path=xl/calcChain.xml><?xml version="1.0" encoding="utf-8"?>
<calcChain xmlns="http://schemas.openxmlformats.org/spreadsheetml/2006/main">
  <c r="F43" i="17" l="1"/>
  <c r="F39" i="17"/>
  <c r="F61" i="17" l="1"/>
  <c r="J123" i="17"/>
  <c r="J10" i="17"/>
  <c r="F131" i="17"/>
  <c r="F129" i="17"/>
  <c r="F127" i="17"/>
  <c r="F124" i="17"/>
  <c r="F123" i="17"/>
  <c r="F122" i="17"/>
  <c r="F121" i="17"/>
  <c r="F120" i="17"/>
  <c r="F117" i="17"/>
  <c r="F116" i="17"/>
  <c r="F115" i="17"/>
  <c r="F114" i="17"/>
  <c r="F113" i="17"/>
  <c r="F111" i="17"/>
  <c r="F103" i="17"/>
  <c r="F101" i="17"/>
  <c r="F99" i="17"/>
  <c r="F98" i="17"/>
  <c r="F97" i="17"/>
  <c r="F95" i="17"/>
  <c r="F94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6" i="17"/>
  <c r="F65" i="17"/>
  <c r="F64" i="17"/>
  <c r="F63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2" i="17"/>
  <c r="F41" i="17"/>
  <c r="F40" i="17"/>
  <c r="F38" i="17"/>
  <c r="F37" i="17"/>
  <c r="F36" i="17"/>
  <c r="F35" i="17"/>
  <c r="F34" i="17"/>
  <c r="F33" i="17"/>
  <c r="F32" i="17"/>
  <c r="F29" i="17"/>
  <c r="F28" i="17"/>
  <c r="F31" i="17"/>
  <c r="F30" i="17"/>
  <c r="F25" i="17"/>
  <c r="F24" i="17"/>
  <c r="F23" i="17"/>
  <c r="F22" i="17"/>
  <c r="F21" i="17"/>
  <c r="F19" i="17"/>
  <c r="F18" i="17"/>
  <c r="F17" i="17"/>
  <c r="F16" i="17"/>
  <c r="F15" i="17"/>
  <c r="F14" i="17"/>
  <c r="F10" i="17"/>
  <c r="F9" i="17"/>
  <c r="F44" i="17" l="1"/>
  <c r="J127" i="17"/>
  <c r="J129" i="17"/>
  <c r="J11" i="17"/>
  <c r="F11" i="17" s="1"/>
  <c r="J128" i="17"/>
  <c r="F133" i="17"/>
  <c r="J12" i="17"/>
  <c r="F12" i="17" s="1"/>
  <c r="F8" i="17"/>
  <c r="J126" i="17"/>
  <c r="J125" i="17"/>
  <c r="J13" i="17"/>
  <c r="F13" i="17" s="1"/>
  <c r="F27" i="17"/>
  <c r="J124" i="17"/>
  <c r="F92" i="17"/>
  <c r="F93" i="17"/>
  <c r="F100" i="17"/>
  <c r="F67" i="17"/>
  <c r="F91" i="17"/>
  <c r="F26" i="17"/>
  <c r="F45" i="17"/>
  <c r="F96" i="17"/>
  <c r="F102" i="17" l="1"/>
  <c r="F104" i="17"/>
  <c r="F20" i="17" l="1"/>
  <c r="F105" i="17" s="1"/>
  <c r="F135" i="17" s="1"/>
  <c r="F136" i="17" s="1"/>
  <c r="F145" i="17" l="1"/>
  <c r="F143" i="17"/>
  <c r="F141" i="17"/>
  <c r="F139" i="17"/>
  <c r="F146" i="17"/>
  <c r="F140" i="17"/>
  <c r="F142" i="17"/>
  <c r="F144" i="17" l="1"/>
  <c r="F150" i="17"/>
  <c r="F149" i="17"/>
  <c r="F147" i="17"/>
  <c r="F156" i="17" l="1"/>
</calcChain>
</file>

<file path=xl/sharedStrings.xml><?xml version="1.0" encoding="utf-8"?>
<sst xmlns="http://schemas.openxmlformats.org/spreadsheetml/2006/main" count="236" uniqueCount="159">
  <si>
    <t>PART.</t>
  </si>
  <si>
    <t>D E S C R I P C I O N</t>
  </si>
  <si>
    <t>CANT.</t>
  </si>
  <si>
    <t>UD</t>
  </si>
  <si>
    <t>P.U. (RD$)</t>
  </si>
  <si>
    <t>Valor (RD$)</t>
  </si>
  <si>
    <t>A</t>
  </si>
  <si>
    <t>REPLANTEO</t>
  </si>
  <si>
    <t>M</t>
  </si>
  <si>
    <t>MOVIMIENTO DE TIERRA</t>
  </si>
  <si>
    <t>M3</t>
  </si>
  <si>
    <t>SUMINISTRO DE TUBERIA</t>
  </si>
  <si>
    <t>COLOCACION DE TUBERIA</t>
  </si>
  <si>
    <t>M2</t>
  </si>
  <si>
    <t>SUB TOTAL A</t>
  </si>
  <si>
    <t xml:space="preserve">REPLANTEO </t>
  </si>
  <si>
    <t>U</t>
  </si>
  <si>
    <t>DE Ø4" PVC (SDR-26) C/J.G.+ 2% POR PERDIDA DE CAMPANA</t>
  </si>
  <si>
    <t>CEMENTO SOLVENTE Y TEFLON</t>
  </si>
  <si>
    <t>MANO DE OBRA PLOMERO</t>
  </si>
  <si>
    <t>PEDESTAL H.S (0.80 X 0.15)</t>
  </si>
  <si>
    <t>Z</t>
  </si>
  <si>
    <t>VARIOS</t>
  </si>
  <si>
    <t>SUB-TOTAL GENERAL</t>
  </si>
  <si>
    <t>GASTOS INDIRECTOS</t>
  </si>
  <si>
    <t>HONORARIOS PROFESIONALES</t>
  </si>
  <si>
    <t>TRANSPORTE</t>
  </si>
  <si>
    <t>SEGUROS,POLIZA Y FINANZA</t>
  </si>
  <si>
    <t>GASTOS  ADMINISTRATIVOS</t>
  </si>
  <si>
    <t>LEY 3-86</t>
  </si>
  <si>
    <t>ITBIS 07-2007</t>
  </si>
  <si>
    <t>INTERCONEXION CON EDENORTE (CUB. CON FACTURA)</t>
  </si>
  <si>
    <t>TOTAL GASTOS INDIRECTOS</t>
  </si>
  <si>
    <t>TOTAL EJECUTAR EN RD$</t>
  </si>
  <si>
    <t>IMPREVISTOS</t>
  </si>
  <si>
    <t xml:space="preserve">TOTAL A CONTRATAR EN RD$ </t>
  </si>
  <si>
    <t>CODIA</t>
  </si>
  <si>
    <t>MANTENIMIENTO Y OPERACIÓN SISTEMAS INAPA</t>
  </si>
  <si>
    <t>MANO DE OBRA</t>
  </si>
  <si>
    <t>HR</t>
  </si>
  <si>
    <t>EQUIPOS</t>
  </si>
  <si>
    <t>DE Ø3" PVC (SDR-26) C/J.G.+ 2% POR PERDIDA DE CAMPANA</t>
  </si>
  <si>
    <t>CRUCES</t>
  </si>
  <si>
    <t xml:space="preserve">SUMINISTRO Y COLOCACION DE PIEZAS ESPECIALES </t>
  </si>
  <si>
    <t>TUBERIA DE POLIETILENO DE ALTA DENSIDAD Ø1/2" INTERNO L=12.00M (PROMEDIO)</t>
  </si>
  <si>
    <t>Ubicación: PROV. BAHORUCO</t>
  </si>
  <si>
    <t>ZONA: VIII</t>
  </si>
  <si>
    <t xml:space="preserve">SUMINISTRO Y COLOCACION DE ASIENTO DE ARENA </t>
  </si>
  <si>
    <t>SUMINISTRO MATERIAL DE MINA PARA RELLENO  (SUJETO APROBACION DE LA SUPERVISION) D=10 KM</t>
  </si>
  <si>
    <t xml:space="preserve"> RED DE DISTRIBUCION</t>
  </si>
  <si>
    <t xml:space="preserve">VALLA  ANUNCIANDO OBRA 8´X16´IMPRESION FULL COLOR CONTENIENDO LOGO DE INAPA , NOMBRE DE PROYECTO Y CONTRATISTA, ESTRUCTURA EN TUBOS GALVANIZADOS 1 1/2"X1 1/2 Y SOPORTE DE TUBO CUADRADO 4" X 4" </t>
  </si>
  <si>
    <t>SUB-TOTAL Z</t>
  </si>
  <si>
    <t>EXCAVACION</t>
  </si>
  <si>
    <t>CAMPAMENTO (INCLUYE ALQUILER DE CASA  O SOLAR CON CASETA DE MATERIALES CON (IU) BAÑO MOVIL)</t>
  </si>
  <si>
    <t>MES</t>
  </si>
  <si>
    <t>1.2.1</t>
  </si>
  <si>
    <t>1.2.2</t>
  </si>
  <si>
    <t>1.2.3</t>
  </si>
  <si>
    <t>ANCLAJE</t>
  </si>
  <si>
    <t>RELLENO COMPACTADO C/COMPACTADOR MECANICO EN CAPA DE 0.30M</t>
  </si>
  <si>
    <t xml:space="preserve">SEÑALIZACION Y MANEJO DE TRANSITO Y SEGURIDAD VIAL </t>
  </si>
  <si>
    <t xml:space="preserve">HIDRANTE EN TUBERIA Ø3" </t>
  </si>
  <si>
    <t>PRUEBA HIDROSTATICA EN  TUBERIA  Ø3"</t>
  </si>
  <si>
    <t>CODO 3" X 55 ACERO (SCH-80)C/PROTECCION ANTICORROSIVA</t>
  </si>
  <si>
    <t>CODO 3" X 50 ACERO (SCH-80) C/PROTECCION ANTICORROSIVA</t>
  </si>
  <si>
    <t>CODO 3" X 45 ACERO(SCH-80) C/PROTECCION ANTICORROSIVA</t>
  </si>
  <si>
    <t>CODO 3" X 35 ACERO (SCH-80) C/PROTECCION ANTICORROSIVA</t>
  </si>
  <si>
    <t>CODO 3" X 30 ACERO (SCH-80)C/PROTECCION ANTICORROSIVA</t>
  </si>
  <si>
    <t>TEE 3" X  3" ACERO (SCH-80)C/PROTECCION ANTICORROSIVA</t>
  </si>
  <si>
    <t>ADAPTADOR MACHO DE 1/2"  H.G. ROSCADO A MANGUERA</t>
  </si>
  <si>
    <t>CODO 1/2 x 90 H.G.</t>
  </si>
  <si>
    <t>TUBERIA DE HIERRO GALVANIZADO Ø1/2¨ (BASTONES)</t>
  </si>
  <si>
    <t>NIPLE 1/2¨ H.G.</t>
  </si>
  <si>
    <t>LLAVE DE CHORRO Ø1/2¨  X 90 H.G.</t>
  </si>
  <si>
    <t>CHECK DE 1/2" BRONCE</t>
  </si>
  <si>
    <t xml:space="preserve">EXCAVACION Y TAPADO </t>
  </si>
  <si>
    <t>BOTE DE MATERIAL CON CAMION  DISTANCIA 5 KM (INC. ESPARCIMIENTO EN BOTADERO)</t>
  </si>
  <si>
    <t>REPARACION DE SERVICIOS EXISTENTES</t>
  </si>
  <si>
    <t>REPARACION DE AVERIAS EN TUBERIAS EXIST.</t>
  </si>
  <si>
    <t>SUMINISTRO Y COLOCACION TUBERIAS</t>
  </si>
  <si>
    <t xml:space="preserve">DE Ø1/2" PVC  (SCH-40)  </t>
  </si>
  <si>
    <t>DE Ø3/4" PVC  (SCH-40)</t>
  </si>
  <si>
    <t xml:space="preserve">DE Ø1" PVC  (SCH-40) </t>
  </si>
  <si>
    <t xml:space="preserve">DE Ø2" PVC  (SCH-40) </t>
  </si>
  <si>
    <t>DE Ø3" PVC  (SCH-40)</t>
  </si>
  <si>
    <t>SUMINISTRO Y COLOCACION DE:</t>
  </si>
  <si>
    <t>COUPLING  Ø1/2" PVC</t>
  </si>
  <si>
    <t>COUPLING 3/4" PVC</t>
  </si>
  <si>
    <t>COUPLING 1" PVC</t>
  </si>
  <si>
    <t>COUPLING Ø2" PVC</t>
  </si>
  <si>
    <t>JUNTA MECANICA TIPO DRESSER 3" ACERO</t>
  </si>
  <si>
    <t>BOMBA DE ACHIQUE Ø3" (5,5 HP)</t>
  </si>
  <si>
    <t>1.2.1.1</t>
  </si>
  <si>
    <t>1.2.1.2</t>
  </si>
  <si>
    <t>1.2.1.3</t>
  </si>
  <si>
    <t>1.2.1.4</t>
  </si>
  <si>
    <t>1.2.1.5</t>
  </si>
  <si>
    <t>1.2.2.1</t>
  </si>
  <si>
    <t>1.2.2.2</t>
  </si>
  <si>
    <t>1.2.2.3</t>
  </si>
  <si>
    <t>1.2.2.4</t>
  </si>
  <si>
    <t>1.2.2.5</t>
  </si>
  <si>
    <t>1.2.3.1</t>
  </si>
  <si>
    <t xml:space="preserve">ESTUDIOS (SOCIALES, AMBIENTALES, GEOTECNICO, TOPOGRAFICO, DE CALIDAD, ETC) </t>
  </si>
  <si>
    <t xml:space="preserve">MEDIDA DE COMPENSACION AMBIENTAL </t>
  </si>
  <si>
    <t>DISEÑO Y SUPERVISION DE  OBRA</t>
  </si>
  <si>
    <t>CORTE DE ASFALTO  e=2"</t>
  </si>
  <si>
    <t>M3/KM</t>
  </si>
  <si>
    <t>COUPLING 1/2" H.G.</t>
  </si>
  <si>
    <t>BOTE DE MATERIAL CON CAMION  DISTANCIA 5 KM INC. ESPARCIMIENTO EN BOTADERO</t>
  </si>
  <si>
    <t>REMOCION   DE  ASFALTICO 2"</t>
  </si>
  <si>
    <t xml:space="preserve">SUMINISTRO DE MATERIAL BASE  D=20KM  (SUJETO A APROBACION DEL SUPERVISOR) </t>
  </si>
  <si>
    <t>SUMINISTRO Y COLOCACION DE ASFALTO e=2"</t>
  </si>
  <si>
    <t xml:space="preserve">IMPRIMACION </t>
  </si>
  <si>
    <t>EXCAVACCION  DE  MATERIAL COMPACTO C/ EQUIPO   E=0.20</t>
  </si>
  <si>
    <t xml:space="preserve"> MATERIAL ROCA  CON EQUIPO 30%</t>
  </si>
  <si>
    <t>MATERIAL COMPACTO CON EQUIPO 70%</t>
  </si>
  <si>
    <t>CODO 3" X 80 ACERO (SCH-80) C/PROTECCION ANTICORROSIVA</t>
  </si>
  <si>
    <t>CODO 4" X 25 ACERO (SCH-80)C/PROTECCION ANTICORROSIVA</t>
  </si>
  <si>
    <t>TEE 4" X  4" ACERO (SCH-80)C/PROTECCION ANTICORROSIVA</t>
  </si>
  <si>
    <t>CRUZ 4" X 3" ACERO(SCH-80) C/PROTECCION ANTICORROSIVA</t>
  </si>
  <si>
    <t>REDUCCION 4"@ 3" ACERO(SCH-40) C/PROTECCION ANTICORROSIVA</t>
  </si>
  <si>
    <t>SUMINISTRO Y COLOCACION DE VALVULA DE COMPUERTA PLATILLADA COMPLETAS DE 3" 150 PSI</t>
  </si>
  <si>
    <t>TRAMSPORTE DE ASFALTO CALIENTE 40KM</t>
  </si>
  <si>
    <t>RELLENO COMPACTADO CON COMPACTADOR MECANICO EN CAPAS DE 0.20</t>
  </si>
  <si>
    <t>CODO 3"X 45 ACERO SCH-40 CON PROTECCION ANTICORROSIVA</t>
  </si>
  <si>
    <t>JUNTAS MECANICAS TIPO DRESSER Ø3"</t>
  </si>
  <si>
    <t>ANCLAJE DE H.S.</t>
  </si>
  <si>
    <t>USO DE EQUIPO EXCAVADORA 80 HP PARA MANEJO DE AGUAS, EXCAVACION MATERIAL GRANULAR EN PRESENCIA DE AGUA, TAPADO EXCAVACION Y BOTE EN SITIO</t>
  </si>
  <si>
    <t>PINTURA ANTICORROSIVA</t>
  </si>
  <si>
    <t xml:space="preserve">CRUCE DE ALCANTARILLA EN TUBERIA DE Ø3" ACERO L=10.00 M   (INCLUYE 2.00 M DE LADOS) (2 UD) </t>
  </si>
  <si>
    <t xml:space="preserve">LIMPIEZA CONTINUA </t>
  </si>
  <si>
    <t>3.1.1</t>
  </si>
  <si>
    <t>3.1.2</t>
  </si>
  <si>
    <t>JUNTA MECANICA TIPO DRESSER DE Ø3'' 150PSI</t>
  </si>
  <si>
    <t>JUNTA MECANICA TIPO DRESSER DE Ø4'' 150PSI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</si>
  <si>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</si>
  <si>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</si>
  <si>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</si>
  <si>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</si>
  <si>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</si>
  <si>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</si>
  <si>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</si>
  <si>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</si>
  <si>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ANCLAJE  H.S. PARA PIEZAS DE 3"  Y 4"(SEGUN DETALLE)</t>
  </si>
  <si>
    <t xml:space="preserve">SUMINISTRO Y COLOCACION DE: </t>
  </si>
  <si>
    <t xml:space="preserve">SUM. TUBERIA DE Ø3" ACERO SCH-80 SIN COSTURA CON PROTECCION ANTICORROSIVA </t>
  </si>
  <si>
    <t>JUNTA TAPON DE 3" ACERO(SCH-80) C/PROTECCION ANTICORROSIVA</t>
  </si>
  <si>
    <t>CODO 4" X 15 ACERO (SCH-80)C/PROTECCION ANTICORROSIVA</t>
  </si>
  <si>
    <t>CODO 3" X 20 ACERO (SCH-80)C/PROTECCION ANTICORROSIVA</t>
  </si>
  <si>
    <t>CODO 3" X 15 ACERO (SCH-80)C/PROTECCION ANTICORROSIVA</t>
  </si>
  <si>
    <t>ACOMETIDAS RURALES CON POLIETILENO ( 113 U )</t>
  </si>
  <si>
    <t>CORTE, REMOCION Y BOTE DE ASFALTO (L=1,898.40M)</t>
  </si>
  <si>
    <t>REPOSICION CARPETA ASFALTICA (L=1,898.40M)</t>
  </si>
  <si>
    <t>CAJAS TELESCOPICAS</t>
  </si>
  <si>
    <t>CODO 3" X 25 ACERO (SCH-80)C/PROTECCION ANTICORROSIVA</t>
  </si>
  <si>
    <t>CODO 4" X 45 ACERO (SCH-80)C/PROTECCION ANTICORROSIVA</t>
  </si>
  <si>
    <r>
      <t>COLLARIN EN POLIETILENO Ø3</t>
    </r>
    <r>
      <rPr>
        <b/>
        <sz val="10"/>
        <color theme="1"/>
        <rFont val="Arial"/>
        <family val="2"/>
      </rPr>
      <t>"</t>
    </r>
    <r>
      <rPr>
        <sz val="10"/>
        <color theme="1"/>
        <rFont val="Arial"/>
        <family val="2"/>
      </rPr>
      <t xml:space="preserve"> (ABRAZADERA O CLAMP)</t>
    </r>
  </si>
  <si>
    <t>Obra:  REDES DISTRIBUCIÓN EL RODEO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</si>
</sst>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.00\ _€_-;\-* #,##0.00\ _€_-;_-* &quot;-&quot;??\ _€_-;_-@_-"/>
    <numFmt numFmtId="169" formatCode="#,##0.00;[Red]#,##0.00"/>
    <numFmt numFmtId="170" formatCode="_-* #,##0.00_-;\-* #,##0.00_-;_-* &quot;-&quot;??_-;_-@_-"/>
    <numFmt numFmtId="171" formatCode="0.0"/>
    <numFmt numFmtId="172" formatCode="#,##0.00_ ;\-#,##0.00\ "/>
    <numFmt numFmtId="173" formatCode="0.0%"/>
    <numFmt numFmtId="174" formatCode="_-* #,##0.00\ _R_D_$_-;\-* #,##0.00\ _R_D_$_-;_-* &quot;-&quot;??\ _R_D_$_-;_-@_-"/>
    <numFmt numFmtId="178" formatCode="_-* #,##0.00\ _P_t_s_-;\-* #,##0.00\ _P_t_s_-;_-* &quot;-&quot;??\ _P_t_s_-;_-@_-"/>
    <numFmt numFmtId="179" formatCode="0.000"/>
    <numFmt numFmtId="185" formatCode="0.00_)"/>
    <numFmt numFmtId="186" formatCode="_-* #,##0\ &quot;€&quot;_-;\-* #,##0\ &quot;€&quot;_-;_-* &quot;-&quot;\ &quot;€&quot;_-;_-@_-"/>
    <numFmt numFmtId="187" formatCode="_-* #,##0.00\ &quot;€&quot;_-;\-* #,##0.00\ &quot;€&quot;_-;_-* &quot;-&quot;??\ &quot;€&quot;_-;_-@_-"/>
    <numFmt numFmtId="188" formatCode="#."/>
    <numFmt numFmtId="189" formatCode="#.0"/>
    <numFmt numFmtId="190" formatCode="#.00"/>
    <numFmt numFmtId="191" formatCode="General_)"/>
    <numFmt numFmtId="192" formatCode="#,##0.00\ &quot;€&quot;;[Red]\-#,##0.00\ &quot;€&quot;"/>
    <numFmt numFmtId="196" formatCode="_-* #,##0\ _€_-;\-* #,##0\ _€_-;_-* &quot;-&quot;\ _€_-;_-@_-"/>
    <numFmt numFmtId="197" formatCode="&quot;Sí&quot;;&quot;Sí&quot;;&quot;No&quot;"/>
    <numFmt numFmtId="198" formatCode="_-[$€]* #,##0.00_-;\-[$€]* #,##0.00_-;_-[$€]* &quot;-&quot;??_-;_-@_-"/>
    <numFmt numFmtId="199" formatCode="_-* #,##0.00\ &quot;Pts&quot;_-;\-* #,##0.00\ &quot;Pts&quot;_-;_-* &quot;-&quot;??\ &quot;Pts&quot;_-;_-@_-"/>
    <numFmt numFmtId="200" formatCode="#,##0.0"/>
    <numFmt numFmtId="201" formatCode="#,##0;\-#,##0"/>
    <numFmt numFmtId="206" formatCode="#,##0.0;\-#,##0.0"/>
    <numFmt numFmtId="207" formatCode="mmmm\ d\,\ yyyy"/>
    <numFmt numFmtId="208" formatCode="_-[$€-2]* #,##0.00_-;\-[$€-2]* #,##0.00_-;_-[$€-2]* &quot;-&quot;??_-"/>
    <numFmt numFmtId="209" formatCode="0.000%"/>
    <numFmt numFmtId="210" formatCode="_ * #,##0.00_ ;_ * \-#,##0.00_ ;_ * &quot;-&quot;??_ ;_ @_ 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Tms Rmn"/>
    </font>
    <font>
      <sz val="10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mediumGray">
        <fgColor indexed="9"/>
        <bgColor theme="0"/>
      </patternFill>
    </fill>
    <fill>
      <patternFill patternType="mediumGray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92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9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7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4" fillId="0" borderId="0"/>
    <xf numFmtId="39" fontId="9" fillId="0" borderId="0"/>
    <xf numFmtId="9" fontId="4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7" borderId="7" applyNumberFormat="0" applyAlignment="0" applyProtection="0"/>
    <xf numFmtId="0" fontId="24" fillId="22" borderId="8" applyNumberFormat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8" fontId="26" fillId="0" borderId="0">
      <protection locked="0"/>
    </xf>
    <xf numFmtId="188" fontId="27" fillId="0" borderId="0">
      <protection locked="0"/>
    </xf>
    <xf numFmtId="188" fontId="27" fillId="0" borderId="0">
      <protection locked="0"/>
    </xf>
    <xf numFmtId="188" fontId="27" fillId="0" borderId="0">
      <protection locked="0"/>
    </xf>
    <xf numFmtId="188" fontId="27" fillId="0" borderId="0">
      <protection locked="0"/>
    </xf>
    <xf numFmtId="188" fontId="27" fillId="0" borderId="0">
      <protection locked="0"/>
    </xf>
    <xf numFmtId="188" fontId="27" fillId="0" borderId="0">
      <protection locked="0"/>
    </xf>
    <xf numFmtId="0" fontId="28" fillId="12" borderId="0" applyNumberFormat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13" borderId="7" applyNumberFormat="0" applyAlignment="0" applyProtection="0"/>
    <xf numFmtId="0" fontId="33" fillId="0" borderId="12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9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4" fillId="0" borderId="0"/>
    <xf numFmtId="185" fontId="35" fillId="0" borderId="0"/>
    <xf numFmtId="0" fontId="4" fillId="0" borderId="0"/>
    <xf numFmtId="0" fontId="4" fillId="0" borderId="0"/>
    <xf numFmtId="0" fontId="4" fillId="0" borderId="0"/>
    <xf numFmtId="39" fontId="9" fillId="0" borderId="0"/>
    <xf numFmtId="0" fontId="4" fillId="0" borderId="0"/>
    <xf numFmtId="0" fontId="18" fillId="0" borderId="0"/>
    <xf numFmtId="0" fontId="4" fillId="0" borderId="0"/>
    <xf numFmtId="0" fontId="4" fillId="10" borderId="13" applyNumberFormat="0" applyFont="0" applyAlignment="0" applyProtection="0"/>
    <xf numFmtId="0" fontId="36" fillId="7" borderId="14" applyNumberFormat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196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98" fontId="4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39" fontId="39" fillId="0" borderId="0"/>
    <xf numFmtId="0" fontId="4" fillId="0" borderId="0"/>
    <xf numFmtId="191" fontId="13" fillId="0" borderId="0"/>
    <xf numFmtId="189" fontId="34" fillId="0" borderId="0"/>
    <xf numFmtId="0" fontId="4" fillId="0" borderId="0"/>
    <xf numFmtId="0" fontId="4" fillId="0" borderId="0"/>
    <xf numFmtId="189" fontId="34" fillId="0" borderId="0"/>
    <xf numFmtId="0" fontId="2" fillId="0" borderId="0"/>
    <xf numFmtId="190" fontId="34" fillId="0" borderId="0"/>
    <xf numFmtId="9" fontId="3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179" fontId="4" fillId="0" borderId="0" applyFont="0" applyFill="0" applyBorder="0" applyAlignment="0" applyProtection="0"/>
    <xf numFmtId="0" fontId="4" fillId="0" borderId="0"/>
    <xf numFmtId="20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0" borderId="0"/>
    <xf numFmtId="39" fontId="39" fillId="0" borderId="0"/>
    <xf numFmtId="39" fontId="39" fillId="0" borderId="0"/>
    <xf numFmtId="0" fontId="4" fillId="0" borderId="0"/>
    <xf numFmtId="0" fontId="16" fillId="0" borderId="0"/>
    <xf numFmtId="39" fontId="9" fillId="0" borderId="0"/>
    <xf numFmtId="39" fontId="39" fillId="0" borderId="0"/>
    <xf numFmtId="39" fontId="39" fillId="0" borderId="0"/>
    <xf numFmtId="0" fontId="4" fillId="0" borderId="0"/>
    <xf numFmtId="207" fontId="13" fillId="0" borderId="0"/>
    <xf numFmtId="0" fontId="10" fillId="0" borderId="0"/>
    <xf numFmtId="39" fontId="39" fillId="0" borderId="0"/>
    <xf numFmtId="39" fontId="9" fillId="0" borderId="0"/>
    <xf numFmtId="0" fontId="4" fillId="0" borderId="0"/>
    <xf numFmtId="0" fontId="4" fillId="0" borderId="0"/>
    <xf numFmtId="0" fontId="20" fillId="0" borderId="0"/>
    <xf numFmtId="39" fontId="9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255">
    <xf numFmtId="0" fontId="0" fillId="0" borderId="0" xfId="0"/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0" fontId="4" fillId="2" borderId="0" xfId="0" applyFont="1" applyFill="1" applyAlignment="1"/>
    <xf numFmtId="0" fontId="3" fillId="2" borderId="0" xfId="0" applyFont="1" applyFill="1" applyAlignment="1">
      <alignment vertical="top" wrapText="1"/>
    </xf>
    <xf numFmtId="0" fontId="3" fillId="5" borderId="0" xfId="0" applyFont="1" applyFill="1" applyAlignment="1">
      <alignment horizontal="center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3" fillId="6" borderId="0" xfId="0" applyFont="1" applyFill="1" applyAlignment="1">
      <alignment horizontal="center" vertical="top" wrapText="1"/>
    </xf>
    <xf numFmtId="0" fontId="3" fillId="6" borderId="0" xfId="0" applyFont="1" applyFill="1" applyAlignment="1">
      <alignment vertical="top" wrapText="1"/>
    </xf>
    <xf numFmtId="0" fontId="4" fillId="3" borderId="0" xfId="19" applyFont="1" applyFill="1"/>
    <xf numFmtId="0" fontId="3" fillId="5" borderId="3" xfId="0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left" vertical="top" wrapText="1"/>
    </xf>
    <xf numFmtId="4" fontId="4" fillId="2" borderId="3" xfId="12" applyNumberFormat="1" applyFont="1" applyFill="1" applyBorder="1" applyAlignment="1" applyProtection="1">
      <alignment horizontal="right" wrapText="1"/>
      <protection locked="0"/>
    </xf>
    <xf numFmtId="4" fontId="3" fillId="2" borderId="3" xfId="12" applyNumberFormat="1" applyFont="1" applyFill="1" applyBorder="1" applyAlignment="1" applyProtection="1">
      <alignment horizontal="right" wrapText="1"/>
      <protection locked="0"/>
    </xf>
    <xf numFmtId="0" fontId="14" fillId="27" borderId="0" xfId="0" applyFont="1" applyFill="1" applyBorder="1"/>
    <xf numFmtId="0" fontId="14" fillId="2" borderId="0" xfId="21" applyFont="1" applyFill="1"/>
    <xf numFmtId="0" fontId="40" fillId="6" borderId="3" xfId="0" applyFont="1" applyFill="1" applyBorder="1"/>
    <xf numFmtId="0" fontId="14" fillId="3" borderId="0" xfId="0" applyFont="1" applyFill="1" applyBorder="1" applyAlignment="1">
      <alignment vertical="top"/>
    </xf>
    <xf numFmtId="0" fontId="40" fillId="6" borderId="0" xfId="0" applyFont="1" applyFill="1" applyBorder="1"/>
    <xf numFmtId="0" fontId="41" fillId="2" borderId="0" xfId="0" applyFont="1" applyFill="1" applyBorder="1"/>
    <xf numFmtId="0" fontId="14" fillId="6" borderId="0" xfId="0" applyFont="1" applyFill="1" applyBorder="1" applyAlignment="1">
      <alignment vertical="top"/>
    </xf>
    <xf numFmtId="0" fontId="14" fillId="6" borderId="0" xfId="0" applyFont="1" applyFill="1" applyAlignment="1">
      <alignment vertical="top"/>
    </xf>
    <xf numFmtId="0" fontId="41" fillId="28" borderId="0" xfId="0" applyFont="1" applyFill="1" applyBorder="1"/>
    <xf numFmtId="0" fontId="14" fillId="2" borderId="0" xfId="0" applyFont="1" applyFill="1" applyBorder="1"/>
    <xf numFmtId="0" fontId="40" fillId="2" borderId="0" xfId="0" applyFont="1" applyFill="1" applyBorder="1"/>
    <xf numFmtId="0" fontId="41" fillId="4" borderId="0" xfId="0" applyFont="1" applyFill="1" applyBorder="1"/>
    <xf numFmtId="0" fontId="14" fillId="3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 wrapText="1"/>
    </xf>
    <xf numFmtId="0" fontId="14" fillId="2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vertical="top" wrapText="1"/>
    </xf>
    <xf numFmtId="0" fontId="14" fillId="4" borderId="0" xfId="0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4" fillId="4" borderId="0" xfId="0" applyFont="1" applyFill="1" applyAlignment="1">
      <alignment wrapText="1"/>
    </xf>
    <xf numFmtId="0" fontId="4" fillId="2" borderId="0" xfId="0" applyFont="1" applyFill="1" applyAlignment="1" applyProtection="1">
      <alignment wrapText="1"/>
    </xf>
    <xf numFmtId="4" fontId="4" fillId="2" borderId="0" xfId="0" applyNumberFormat="1" applyFont="1" applyFill="1" applyAlignment="1" applyProtection="1">
      <alignment wrapText="1"/>
    </xf>
    <xf numFmtId="0" fontId="4" fillId="2" borderId="0" xfId="0" applyFont="1" applyFill="1" applyAlignment="1" applyProtection="1">
      <alignment horizontal="left" vertical="top" wrapText="1"/>
    </xf>
    <xf numFmtId="0" fontId="4" fillId="2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vertical="top" wrapText="1"/>
    </xf>
    <xf numFmtId="0" fontId="5" fillId="2" borderId="0" xfId="0" applyFont="1" applyFill="1" applyAlignment="1" applyProtection="1">
      <alignment vertical="top" wrapText="1"/>
    </xf>
    <xf numFmtId="4" fontId="4" fillId="2" borderId="0" xfId="0" applyNumberFormat="1" applyFont="1" applyFill="1" applyAlignment="1" applyProtection="1">
      <alignment vertical="top" wrapText="1"/>
    </xf>
    <xf numFmtId="0" fontId="17" fillId="2" borderId="1" xfId="0" applyFont="1" applyFill="1" applyBorder="1" applyAlignment="1" applyProtection="1">
      <alignment horizontal="center" vertical="center" wrapText="1"/>
    </xf>
    <xf numFmtId="4" fontId="17" fillId="2" borderId="1" xfId="0" applyNumberFormat="1" applyFont="1" applyFill="1" applyBorder="1" applyAlignment="1" applyProtection="1">
      <alignment horizontal="center" vertical="center" wrapText="1"/>
    </xf>
    <xf numFmtId="4" fontId="17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top" wrapText="1"/>
    </xf>
    <xf numFmtId="169" fontId="3" fillId="2" borderId="3" xfId="0" applyNumberFormat="1" applyFont="1" applyFill="1" applyBorder="1" applyAlignment="1" applyProtection="1">
      <alignment horizontal="center" vertical="top" wrapText="1"/>
    </xf>
    <xf numFmtId="4" fontId="3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3" xfId="0" applyFont="1" applyFill="1" applyBorder="1" applyAlignment="1" applyProtection="1">
      <alignment horizontal="left" vertical="top" wrapText="1"/>
    </xf>
    <xf numFmtId="169" fontId="4" fillId="2" borderId="3" xfId="0" applyNumberFormat="1" applyFont="1" applyFill="1" applyBorder="1" applyAlignment="1" applyProtection="1">
      <alignment vertical="top" wrapText="1"/>
    </xf>
    <xf numFmtId="169" fontId="4" fillId="2" borderId="3" xfId="0" applyNumberFormat="1" applyFont="1" applyFill="1" applyBorder="1" applyAlignment="1" applyProtection="1">
      <alignment horizontal="center" vertical="top" wrapText="1"/>
    </xf>
    <xf numFmtId="4" fontId="4" fillId="2" borderId="3" xfId="0" applyNumberFormat="1" applyFont="1" applyFill="1" applyBorder="1" applyAlignment="1" applyProtection="1">
      <alignment vertical="top" wrapText="1"/>
    </xf>
    <xf numFmtId="0" fontId="3" fillId="2" borderId="3" xfId="129" applyFont="1" applyFill="1" applyBorder="1" applyAlignment="1" applyProtection="1">
      <alignment horizontal="left" vertical="top" wrapText="1"/>
    </xf>
    <xf numFmtId="4" fontId="4" fillId="2" borderId="0" xfId="0" applyNumberFormat="1" applyFont="1" applyFill="1" applyBorder="1" applyProtection="1"/>
    <xf numFmtId="4" fontId="4" fillId="2" borderId="3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wrapText="1"/>
    </xf>
    <xf numFmtId="169" fontId="4" fillId="2" borderId="3" xfId="0" applyNumberFormat="1" applyFont="1" applyFill="1" applyBorder="1" applyAlignment="1" applyProtection="1">
      <alignment wrapText="1"/>
    </xf>
    <xf numFmtId="169" fontId="4" fillId="2" borderId="3" xfId="0" applyNumberFormat="1" applyFont="1" applyFill="1" applyBorder="1" applyAlignment="1" applyProtection="1">
      <alignment horizontal="center" wrapText="1"/>
    </xf>
    <xf numFmtId="4" fontId="4" fillId="2" borderId="3" xfId="0" applyNumberFormat="1" applyFont="1" applyFill="1" applyBorder="1" applyAlignment="1" applyProtection="1">
      <alignment wrapText="1"/>
    </xf>
    <xf numFmtId="0" fontId="4" fillId="2" borderId="3" xfId="90" applyFont="1" applyFill="1" applyBorder="1" applyAlignment="1" applyProtection="1">
      <alignment vertical="top" wrapText="1"/>
    </xf>
    <xf numFmtId="169" fontId="4" fillId="2" borderId="5" xfId="0" applyNumberFormat="1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right" vertical="top" wrapText="1"/>
    </xf>
    <xf numFmtId="169" fontId="3" fillId="2" borderId="3" xfId="0" applyNumberFormat="1" applyFont="1" applyFill="1" applyBorder="1" applyAlignment="1" applyProtection="1">
      <alignment vertical="top" wrapText="1"/>
    </xf>
    <xf numFmtId="4" fontId="3" fillId="2" borderId="3" xfId="0" applyNumberFormat="1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righ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4" fillId="23" borderId="6" xfId="90" applyFont="1" applyFill="1" applyBorder="1" applyAlignment="1" applyProtection="1">
      <alignment horizontal="right" vertical="top" wrapText="1"/>
    </xf>
    <xf numFmtId="0" fontId="4" fillId="23" borderId="6" xfId="90" applyFont="1" applyFill="1" applyBorder="1" applyAlignment="1" applyProtection="1">
      <alignment vertical="top" wrapText="1"/>
    </xf>
    <xf numFmtId="49" fontId="4" fillId="23" borderId="6" xfId="90" applyNumberFormat="1" applyFont="1" applyFill="1" applyBorder="1" applyAlignment="1" applyProtection="1">
      <alignment horizontal="left" vertical="top" wrapText="1"/>
    </xf>
    <xf numFmtId="0" fontId="4" fillId="2" borderId="3" xfId="0" applyNumberFormat="1" applyFont="1" applyFill="1" applyBorder="1" applyAlignment="1" applyProtection="1">
      <alignment vertical="top" wrapText="1"/>
    </xf>
    <xf numFmtId="169" fontId="4" fillId="2" borderId="0" xfId="0" applyNumberFormat="1" applyFont="1" applyFill="1" applyAlignment="1" applyProtection="1">
      <alignment vertical="top" wrapText="1"/>
    </xf>
    <xf numFmtId="0" fontId="7" fillId="2" borderId="3" xfId="0" applyFont="1" applyFill="1" applyBorder="1" applyAlignment="1" applyProtection="1">
      <alignment horizontal="righ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169" fontId="6" fillId="2" borderId="3" xfId="0" applyNumberFormat="1" applyFont="1" applyFill="1" applyBorder="1" applyAlignment="1" applyProtection="1">
      <alignment vertical="top" wrapText="1"/>
    </xf>
    <xf numFmtId="169" fontId="6" fillId="2" borderId="3" xfId="0" applyNumberFormat="1" applyFont="1" applyFill="1" applyBorder="1" applyAlignment="1" applyProtection="1">
      <alignment horizontal="center" vertical="top" wrapText="1"/>
    </xf>
    <xf numFmtId="4" fontId="6" fillId="2" borderId="3" xfId="0" applyNumberFormat="1" applyFont="1" applyFill="1" applyBorder="1" applyAlignment="1" applyProtection="1">
      <alignment vertical="top" wrapText="1"/>
    </xf>
    <xf numFmtId="0" fontId="6" fillId="2" borderId="3" xfId="0" applyFont="1" applyFill="1" applyBorder="1" applyAlignment="1" applyProtection="1">
      <alignment horizontal="right" vertical="top" wrapText="1"/>
    </xf>
    <xf numFmtId="0" fontId="6" fillId="2" borderId="3" xfId="0" applyFont="1" applyFill="1" applyBorder="1" applyAlignment="1" applyProtection="1">
      <alignment wrapText="1"/>
    </xf>
    <xf numFmtId="43" fontId="6" fillId="2" borderId="3" xfId="1" applyFont="1" applyFill="1" applyBorder="1" applyAlignment="1" applyProtection="1">
      <alignment horizontal="right" vertical="top" wrapText="1"/>
    </xf>
    <xf numFmtId="169" fontId="6" fillId="2" borderId="3" xfId="0" applyNumberFormat="1" applyFont="1" applyFill="1" applyBorder="1" applyAlignment="1" applyProtection="1">
      <alignment wrapText="1"/>
    </xf>
    <xf numFmtId="169" fontId="6" fillId="2" borderId="3" xfId="0" applyNumberFormat="1" applyFont="1" applyFill="1" applyBorder="1" applyAlignment="1" applyProtection="1">
      <alignment horizontal="center" wrapText="1"/>
    </xf>
    <xf numFmtId="4" fontId="6" fillId="2" borderId="3" xfId="0" applyNumberFormat="1" applyFont="1" applyFill="1" applyBorder="1" applyAlignment="1" applyProtection="1">
      <alignment wrapText="1"/>
    </xf>
    <xf numFmtId="0" fontId="6" fillId="2" borderId="3" xfId="0" applyFont="1" applyFill="1" applyBorder="1" applyAlignment="1" applyProtection="1"/>
    <xf numFmtId="0" fontId="7" fillId="2" borderId="3" xfId="0" applyFont="1" applyFill="1" applyBorder="1" applyAlignment="1" applyProtection="1"/>
    <xf numFmtId="169" fontId="6" fillId="2" borderId="3" xfId="0" applyNumberFormat="1" applyFont="1" applyFill="1" applyBorder="1" applyAlignment="1" applyProtection="1">
      <alignment vertical="center" wrapText="1"/>
    </xf>
    <xf numFmtId="169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6" applyFont="1" applyFill="1" applyBorder="1" applyAlignment="1" applyProtection="1">
      <alignment horizontal="left" vertical="justify" wrapText="1"/>
    </xf>
    <xf numFmtId="169" fontId="6" fillId="2" borderId="3" xfId="0" applyNumberFormat="1" applyFont="1" applyFill="1" applyBorder="1" applyAlignment="1" applyProtection="1">
      <alignment horizontal="right" vertical="center" wrapText="1"/>
    </xf>
    <xf numFmtId="4" fontId="6" fillId="2" borderId="3" xfId="0" applyNumberFormat="1" applyFont="1" applyFill="1" applyBorder="1" applyAlignment="1" applyProtection="1">
      <alignment horizontal="right" vertical="center" wrapText="1"/>
    </xf>
    <xf numFmtId="0" fontId="6" fillId="2" borderId="3" xfId="6" applyFont="1" applyFill="1" applyBorder="1" applyAlignment="1" applyProtection="1">
      <alignment wrapText="1"/>
    </xf>
    <xf numFmtId="1" fontId="7" fillId="2" borderId="3" xfId="1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wrapText="1"/>
    </xf>
    <xf numFmtId="4" fontId="6" fillId="2" borderId="3" xfId="0" applyNumberFormat="1" applyFont="1" applyFill="1" applyBorder="1" applyAlignment="1" applyProtection="1">
      <alignment vertical="center"/>
    </xf>
    <xf numFmtId="4" fontId="6" fillId="2" borderId="3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left" vertical="center" wrapText="1"/>
    </xf>
    <xf numFmtId="169" fontId="7" fillId="2" borderId="3" xfId="0" applyNumberFormat="1" applyFont="1" applyFill="1" applyBorder="1" applyAlignment="1" applyProtection="1">
      <alignment horizontal="right" vertical="center"/>
    </xf>
    <xf numFmtId="169" fontId="7" fillId="2" borderId="3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right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right" wrapText="1"/>
    </xf>
    <xf numFmtId="0" fontId="6" fillId="2" borderId="3" xfId="0" applyFont="1" applyFill="1" applyBorder="1" applyAlignment="1" applyProtection="1">
      <alignment horizontal="left" vertical="top" wrapText="1"/>
    </xf>
    <xf numFmtId="169" fontId="6" fillId="2" borderId="3" xfId="0" applyNumberFormat="1" applyFont="1" applyFill="1" applyBorder="1" applyAlignment="1" applyProtection="1">
      <alignment horizontal="right" vertical="center"/>
    </xf>
    <xf numFmtId="169" fontId="6" fillId="2" borderId="3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vertical="top" wrapText="1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vertical="top" wrapText="1"/>
    </xf>
    <xf numFmtId="43" fontId="6" fillId="2" borderId="3" xfId="0" applyNumberFormat="1" applyFont="1" applyFill="1" applyBorder="1" applyAlignment="1" applyProtection="1">
      <alignment horizontal="center" vertical="center" wrapText="1"/>
    </xf>
    <xf numFmtId="171" fontId="6" fillId="2" borderId="3" xfId="11" applyNumberFormat="1" applyFont="1" applyFill="1" applyBorder="1" applyAlignment="1" applyProtection="1">
      <alignment vertical="top"/>
    </xf>
    <xf numFmtId="49" fontId="6" fillId="23" borderId="3" xfId="90" applyNumberFormat="1" applyFont="1" applyFill="1" applyBorder="1" applyAlignment="1" applyProtection="1">
      <alignment horizontal="left" vertical="top" wrapText="1"/>
    </xf>
    <xf numFmtId="2" fontId="6" fillId="2" borderId="3" xfId="5" applyNumberFormat="1" applyFont="1" applyFill="1" applyBorder="1" applyAlignment="1" applyProtection="1">
      <alignment horizontal="right"/>
    </xf>
    <xf numFmtId="0" fontId="7" fillId="2" borderId="3" xfId="5" applyFont="1" applyFill="1" applyBorder="1" applyAlignment="1" applyProtection="1">
      <alignment horizontal="center"/>
    </xf>
    <xf numFmtId="169" fontId="6" fillId="2" borderId="3" xfId="5" applyNumberFormat="1" applyFont="1" applyFill="1" applyBorder="1" applyProtection="1"/>
    <xf numFmtId="169" fontId="6" fillId="2" borderId="3" xfId="5" applyNumberFormat="1" applyFont="1" applyFill="1" applyBorder="1" applyAlignment="1" applyProtection="1">
      <alignment horizontal="center"/>
    </xf>
    <xf numFmtId="49" fontId="7" fillId="2" borderId="3" xfId="3" applyNumberFormat="1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right" vertical="center" wrapText="1"/>
    </xf>
    <xf numFmtId="2" fontId="6" fillId="2" borderId="0" xfId="0" applyNumberFormat="1" applyFont="1" applyFill="1" applyAlignment="1" applyProtection="1">
      <alignment vertical="top" wrapText="1"/>
    </xf>
    <xf numFmtId="0" fontId="6" fillId="2" borderId="3" xfId="0" applyFont="1" applyFill="1" applyBorder="1" applyProtection="1"/>
    <xf numFmtId="2" fontId="6" fillId="2" borderId="3" xfId="0" applyNumberFormat="1" applyFont="1" applyFill="1" applyBorder="1" applyAlignment="1" applyProtection="1">
      <alignment horizontal="right" wrapText="1"/>
    </xf>
    <xf numFmtId="4" fontId="6" fillId="2" borderId="3" xfId="0" applyNumberFormat="1" applyFont="1" applyFill="1" applyBorder="1" applyProtection="1"/>
    <xf numFmtId="4" fontId="6" fillId="2" borderId="3" xfId="0" applyNumberFormat="1" applyFont="1" applyFill="1" applyBorder="1" applyAlignment="1" applyProtection="1">
      <alignment horizontal="center"/>
    </xf>
    <xf numFmtId="0" fontId="7" fillId="2" borderId="3" xfId="129" applyFont="1" applyFill="1" applyBorder="1" applyAlignment="1" applyProtection="1">
      <alignment horizontal="left" vertical="top" wrapText="1"/>
    </xf>
    <xf numFmtId="49" fontId="6" fillId="23" borderId="6" xfId="90" applyNumberFormat="1" applyFont="1" applyFill="1" applyBorder="1" applyAlignment="1" applyProtection="1">
      <alignment horizontal="left" vertical="top" wrapText="1"/>
    </xf>
    <xf numFmtId="4" fontId="6" fillId="2" borderId="3" xfId="0" applyNumberFormat="1" applyFont="1" applyFill="1" applyBorder="1" applyAlignment="1" applyProtection="1"/>
    <xf numFmtId="0" fontId="6" fillId="2" borderId="3" xfId="11" applyFont="1" applyFill="1" applyBorder="1" applyAlignment="1" applyProtection="1">
      <alignment vertical="top" wrapText="1"/>
    </xf>
    <xf numFmtId="4" fontId="6" fillId="2" borderId="3" xfId="0" applyNumberFormat="1" applyFont="1" applyFill="1" applyBorder="1" applyAlignment="1" applyProtection="1">
      <alignment vertical="top"/>
    </xf>
    <xf numFmtId="0" fontId="7" fillId="2" borderId="3" xfId="129" applyFont="1" applyFill="1" applyBorder="1" applyAlignment="1" applyProtection="1">
      <alignment horizontal="left" wrapText="1"/>
    </xf>
    <xf numFmtId="4" fontId="6" fillId="2" borderId="3" xfId="101" applyNumberFormat="1" applyFont="1" applyFill="1" applyBorder="1" applyAlignment="1" applyProtection="1">
      <alignment horizontal="right"/>
    </xf>
    <xf numFmtId="0" fontId="6" fillId="2" borderId="3" xfId="0" applyFont="1" applyFill="1" applyBorder="1" applyAlignment="1" applyProtection="1">
      <alignment horizontal="left" wrapText="1"/>
    </xf>
    <xf numFmtId="1" fontId="6" fillId="2" borderId="3" xfId="1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wrapText="1"/>
    </xf>
    <xf numFmtId="0" fontId="3" fillId="24" borderId="4" xfId="0" applyFont="1" applyFill="1" applyBorder="1" applyAlignment="1" applyProtection="1">
      <alignment horizontal="center" vertical="top" wrapText="1"/>
    </xf>
    <xf numFmtId="169" fontId="3" fillId="24" borderId="4" xfId="0" applyNumberFormat="1" applyFont="1" applyFill="1" applyBorder="1" applyAlignment="1" applyProtection="1">
      <alignment horizontal="center" vertical="top" wrapText="1"/>
    </xf>
    <xf numFmtId="4" fontId="3" fillId="24" borderId="4" xfId="0" applyNumberFormat="1" applyFont="1" applyFill="1" applyBorder="1" applyAlignment="1" applyProtection="1">
      <alignment horizontal="right" vertical="top" wrapText="1"/>
    </xf>
    <xf numFmtId="4" fontId="3" fillId="2" borderId="3" xfId="0" applyNumberFormat="1" applyFont="1" applyFill="1" applyBorder="1" applyAlignment="1" applyProtection="1">
      <alignment horizontal="right" vertical="top" wrapText="1"/>
    </xf>
    <xf numFmtId="0" fontId="3" fillId="2" borderId="3" xfId="4" applyFont="1" applyFill="1" applyBorder="1" applyAlignment="1" applyProtection="1">
      <alignment horizontal="center" vertical="center" wrapText="1"/>
    </xf>
    <xf numFmtId="0" fontId="3" fillId="2" borderId="3" xfId="4" applyFont="1" applyFill="1" applyBorder="1" applyAlignment="1" applyProtection="1">
      <alignment vertical="center" wrapText="1"/>
    </xf>
    <xf numFmtId="4" fontId="4" fillId="2" borderId="3" xfId="138" applyNumberFormat="1" applyFont="1" applyFill="1" applyBorder="1" applyAlignment="1" applyProtection="1"/>
    <xf numFmtId="4" fontId="4" fillId="2" borderId="3" xfId="4" applyNumberFormat="1" applyFont="1" applyFill="1" applyBorder="1" applyAlignment="1" applyProtection="1">
      <alignment horizontal="center"/>
    </xf>
    <xf numFmtId="4" fontId="4" fillId="2" borderId="3" xfId="1" applyNumberFormat="1" applyFont="1" applyFill="1" applyBorder="1" applyAlignment="1" applyProtection="1">
      <alignment wrapText="1"/>
    </xf>
    <xf numFmtId="0" fontId="3" fillId="2" borderId="0" xfId="4" applyFont="1" applyFill="1" applyBorder="1" applyAlignment="1" applyProtection="1">
      <alignment vertical="center" wrapText="1"/>
    </xf>
    <xf numFmtId="201" fontId="3" fillId="2" borderId="3" xfId="0" applyNumberFormat="1" applyFont="1" applyFill="1" applyBorder="1" applyAlignment="1" applyProtection="1">
      <alignment horizontal="right"/>
    </xf>
    <xf numFmtId="0" fontId="3" fillId="2" borderId="3" xfId="0" applyNumberFormat="1" applyFont="1" applyFill="1" applyBorder="1" applyAlignment="1" applyProtection="1">
      <alignment horizontal="left" wrapText="1"/>
    </xf>
    <xf numFmtId="4" fontId="4" fillId="2" borderId="0" xfId="12" applyNumberFormat="1" applyFont="1" applyFill="1" applyBorder="1" applyAlignment="1" applyProtection="1">
      <alignment horizontal="right" vertical="center" wrapText="1"/>
    </xf>
    <xf numFmtId="4" fontId="4" fillId="2" borderId="3" xfId="12" applyNumberFormat="1" applyFont="1" applyFill="1" applyBorder="1" applyAlignment="1" applyProtection="1">
      <alignment horizontal="center" vertical="center"/>
    </xf>
    <xf numFmtId="4" fontId="4" fillId="2" borderId="3" xfId="139" applyNumberFormat="1" applyFont="1" applyFill="1" applyBorder="1" applyAlignment="1" applyProtection="1">
      <alignment horizontal="right" vertical="top" wrapText="1"/>
    </xf>
    <xf numFmtId="206" fontId="3" fillId="2" borderId="3" xfId="0" applyNumberFormat="1" applyFont="1" applyFill="1" applyBorder="1" applyAlignment="1" applyProtection="1">
      <alignment horizontal="right" vertical="top"/>
    </xf>
    <xf numFmtId="0" fontId="3" fillId="2" borderId="3" xfId="0" applyNumberFormat="1" applyFont="1" applyFill="1" applyBorder="1" applyAlignment="1" applyProtection="1">
      <alignment wrapText="1"/>
    </xf>
    <xf numFmtId="4" fontId="3" fillId="2" borderId="0" xfId="0" applyNumberFormat="1" applyFont="1" applyFill="1" applyBorder="1" applyAlignment="1" applyProtection="1">
      <alignment horizontal="right"/>
    </xf>
    <xf numFmtId="4" fontId="3" fillId="2" borderId="3" xfId="0" applyNumberFormat="1" applyFont="1" applyFill="1" applyBorder="1" applyAlignment="1" applyProtection="1">
      <alignment horizontal="center"/>
    </xf>
    <xf numFmtId="4" fontId="4" fillId="2" borderId="3" xfId="139" applyNumberFormat="1" applyFont="1" applyFill="1" applyBorder="1" applyAlignment="1" applyProtection="1">
      <alignment horizontal="right" wrapText="1"/>
    </xf>
    <xf numFmtId="4" fontId="3" fillId="2" borderId="3" xfId="139" applyNumberFormat="1" applyFont="1" applyFill="1" applyBorder="1" applyAlignment="1" applyProtection="1">
      <alignment horizontal="right" wrapText="1"/>
    </xf>
    <xf numFmtId="206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wrapText="1"/>
    </xf>
    <xf numFmtId="4" fontId="4" fillId="2" borderId="3" xfId="0" applyNumberFormat="1" applyFont="1" applyFill="1" applyBorder="1" applyAlignment="1" applyProtection="1">
      <alignment horizontal="right"/>
    </xf>
    <xf numFmtId="4" fontId="4" fillId="2" borderId="0" xfId="0" applyNumberFormat="1" applyFont="1" applyFill="1" applyBorder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1" fontId="8" fillId="2" borderId="3" xfId="1" applyNumberFormat="1" applyFont="1" applyFill="1" applyBorder="1" applyAlignment="1" applyProtection="1">
      <alignment horizontal="right" vertical="top"/>
    </xf>
    <xf numFmtId="191" fontId="8" fillId="2" borderId="3" xfId="0" applyNumberFormat="1" applyFont="1" applyFill="1" applyBorder="1" applyAlignment="1" applyProtection="1">
      <alignment horizontal="left" vertical="top" wrapText="1"/>
    </xf>
    <xf numFmtId="172" fontId="8" fillId="2" borderId="3" xfId="0" applyNumberFormat="1" applyFont="1" applyFill="1" applyBorder="1" applyAlignment="1" applyProtection="1">
      <alignment horizontal="right" vertical="center"/>
    </xf>
    <xf numFmtId="191" fontId="8" fillId="2" borderId="3" xfId="0" applyNumberFormat="1" applyFont="1" applyFill="1" applyBorder="1" applyAlignment="1" applyProtection="1">
      <alignment horizontal="center" vertical="center"/>
    </xf>
    <xf numFmtId="169" fontId="4" fillId="2" borderId="3" xfId="0" applyNumberFormat="1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vertical="center" wrapText="1"/>
    </xf>
    <xf numFmtId="2" fontId="8" fillId="5" borderId="3" xfId="1" applyNumberFormat="1" applyFont="1" applyFill="1" applyBorder="1" applyAlignment="1" applyProtection="1">
      <alignment horizontal="right" vertical="center"/>
    </xf>
    <xf numFmtId="191" fontId="15" fillId="5" borderId="3" xfId="0" applyNumberFormat="1" applyFont="1" applyFill="1" applyBorder="1" applyAlignment="1" applyProtection="1">
      <alignment horizontal="center" vertical="top" wrapText="1"/>
    </xf>
    <xf numFmtId="172" fontId="8" fillId="5" borderId="3" xfId="0" applyNumberFormat="1" applyFont="1" applyFill="1" applyBorder="1" applyAlignment="1" applyProtection="1">
      <alignment horizontal="right" vertical="center"/>
    </xf>
    <xf numFmtId="191" fontId="8" fillId="5" borderId="3" xfId="0" applyNumberFormat="1" applyFont="1" applyFill="1" applyBorder="1" applyAlignment="1" applyProtection="1">
      <alignment horizontal="center" vertical="center"/>
    </xf>
    <xf numFmtId="172" fontId="15" fillId="5" borderId="3" xfId="0" applyNumberFormat="1" applyFont="1" applyFill="1" applyBorder="1" applyAlignment="1" applyProtection="1">
      <alignment horizontal="right" vertical="center"/>
    </xf>
    <xf numFmtId="2" fontId="8" fillId="2" borderId="3" xfId="1" applyNumberFormat="1" applyFont="1" applyFill="1" applyBorder="1" applyAlignment="1" applyProtection="1">
      <alignment horizontal="right" vertical="center"/>
    </xf>
    <xf numFmtId="191" fontId="15" fillId="2" borderId="3" xfId="0" applyNumberFormat="1" applyFont="1" applyFill="1" applyBorder="1" applyAlignment="1" applyProtection="1">
      <alignment horizontal="center" vertical="top" wrapText="1"/>
    </xf>
    <xf numFmtId="172" fontId="15" fillId="2" borderId="3" xfId="0" applyNumberFormat="1" applyFont="1" applyFill="1" applyBorder="1" applyAlignment="1" applyProtection="1">
      <alignment horizontal="right" vertical="center"/>
    </xf>
    <xf numFmtId="0" fontId="3" fillId="5" borderId="4" xfId="0" applyFont="1" applyFill="1" applyBorder="1" applyAlignment="1" applyProtection="1">
      <alignment horizontal="right" vertical="top" wrapText="1"/>
    </xf>
    <xf numFmtId="0" fontId="3" fillId="5" borderId="4" xfId="0" applyFont="1" applyFill="1" applyBorder="1" applyAlignment="1" applyProtection="1">
      <alignment horizontal="center" vertical="top" wrapText="1"/>
    </xf>
    <xf numFmtId="169" fontId="3" fillId="5" borderId="4" xfId="0" applyNumberFormat="1" applyFont="1" applyFill="1" applyBorder="1" applyAlignment="1" applyProtection="1">
      <alignment vertical="top" wrapText="1"/>
    </xf>
    <xf numFmtId="169" fontId="3" fillId="5" borderId="4" xfId="0" applyNumberFormat="1" applyFont="1" applyFill="1" applyBorder="1" applyAlignment="1" applyProtection="1">
      <alignment horizontal="center" vertical="top" wrapText="1"/>
    </xf>
    <xf numFmtId="4" fontId="3" fillId="5" borderId="4" xfId="0" applyNumberFormat="1" applyFont="1" applyFill="1" applyBorder="1" applyAlignment="1" applyProtection="1">
      <alignment vertical="top" wrapText="1"/>
    </xf>
    <xf numFmtId="0" fontId="3" fillId="5" borderId="3" xfId="0" applyFont="1" applyFill="1" applyBorder="1" applyAlignment="1" applyProtection="1">
      <alignment horizontal="right" vertical="top" wrapText="1"/>
    </xf>
    <xf numFmtId="169" fontId="3" fillId="5" borderId="3" xfId="0" applyNumberFormat="1" applyFont="1" applyFill="1" applyBorder="1" applyAlignment="1" applyProtection="1">
      <alignment vertical="top" wrapText="1"/>
    </xf>
    <xf numFmtId="169" fontId="3" fillId="5" borderId="3" xfId="0" applyNumberFormat="1" applyFont="1" applyFill="1" applyBorder="1" applyAlignment="1" applyProtection="1">
      <alignment horizontal="center" vertical="top" wrapText="1"/>
    </xf>
    <xf numFmtId="4" fontId="3" fillId="5" borderId="3" xfId="0" applyNumberFormat="1" applyFont="1" applyFill="1" applyBorder="1" applyAlignment="1" applyProtection="1">
      <alignment vertical="top" wrapText="1"/>
    </xf>
    <xf numFmtId="173" fontId="4" fillId="2" borderId="3" xfId="0" applyNumberFormat="1" applyFont="1" applyFill="1" applyBorder="1" applyAlignment="1" applyProtection="1">
      <alignment vertical="top" wrapText="1"/>
    </xf>
    <xf numFmtId="0" fontId="4" fillId="2" borderId="3" xfId="0" applyFont="1" applyFill="1" applyBorder="1" applyAlignment="1" applyProtection="1">
      <alignment horizontal="right" vertical="center"/>
    </xf>
    <xf numFmtId="0" fontId="4" fillId="2" borderId="3" xfId="140" applyFont="1" applyFill="1" applyBorder="1" applyAlignment="1" applyProtection="1">
      <alignment horizontal="right" vertical="center" wrapText="1"/>
    </xf>
    <xf numFmtId="10" fontId="4" fillId="2" borderId="3" xfId="27" applyNumberFormat="1" applyFont="1" applyFill="1" applyBorder="1" applyAlignment="1" applyProtection="1">
      <alignment horizontal="right" vertical="center" wrapText="1"/>
    </xf>
    <xf numFmtId="0" fontId="4" fillId="2" borderId="3" xfId="13" applyFont="1" applyFill="1" applyBorder="1" applyAlignment="1" applyProtection="1">
      <alignment horizontal="right"/>
    </xf>
    <xf numFmtId="10" fontId="4" fillId="2" borderId="3" xfId="10" applyNumberFormat="1" applyFont="1" applyFill="1" applyBorder="1" applyAlignment="1" applyProtection="1">
      <alignment horizontal="right" wrapText="1"/>
    </xf>
    <xf numFmtId="169" fontId="4" fillId="2" borderId="3" xfId="13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right" vertical="top" wrapText="1"/>
    </xf>
    <xf numFmtId="173" fontId="4" fillId="2" borderId="3" xfId="11" applyNumberFormat="1" applyFill="1" applyBorder="1" applyProtection="1"/>
    <xf numFmtId="171" fontId="3" fillId="2" borderId="3" xfId="11" applyNumberFormat="1" applyFont="1" applyFill="1" applyBorder="1" applyAlignment="1" applyProtection="1">
      <alignment horizontal="right"/>
    </xf>
    <xf numFmtId="169" fontId="4" fillId="2" borderId="0" xfId="11" applyNumberFormat="1" applyFont="1" applyFill="1" applyBorder="1" applyAlignment="1" applyProtection="1">
      <alignment horizontal="right"/>
    </xf>
    <xf numFmtId="173" fontId="3" fillId="2" borderId="3" xfId="0" applyNumberFormat="1" applyFont="1" applyFill="1" applyBorder="1" applyAlignment="1" applyProtection="1">
      <alignment vertical="top" wrapText="1"/>
    </xf>
    <xf numFmtId="0" fontId="4" fillId="2" borderId="15" xfId="0" applyFont="1" applyFill="1" applyBorder="1" applyAlignment="1" applyProtection="1">
      <alignment horizontal="left" vertical="top"/>
    </xf>
    <xf numFmtId="4" fontId="4" fillId="2" borderId="15" xfId="0" applyNumberFormat="1" applyFont="1" applyFill="1" applyBorder="1" applyAlignment="1" applyProtection="1">
      <alignment horizontal="left" vertical="top"/>
    </xf>
    <xf numFmtId="0" fontId="3" fillId="25" borderId="0" xfId="0" applyFont="1" applyFill="1" applyBorder="1" applyAlignment="1" applyProtection="1">
      <alignment horizontal="right" vertical="center" wrapText="1"/>
    </xf>
    <xf numFmtId="4" fontId="4" fillId="25" borderId="0" xfId="0" applyNumberFormat="1" applyFont="1" applyFill="1" applyBorder="1" applyAlignment="1" applyProtection="1"/>
    <xf numFmtId="0" fontId="4" fillId="26" borderId="0" xfId="0" applyFont="1" applyFill="1" applyBorder="1" applyAlignment="1" applyProtection="1">
      <alignment horizontal="center"/>
    </xf>
    <xf numFmtId="4" fontId="3" fillId="26" borderId="0" xfId="0" applyNumberFormat="1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/>
    <xf numFmtId="4" fontId="3" fillId="2" borderId="3" xfId="0" applyNumberFormat="1" applyFont="1" applyFill="1" applyBorder="1" applyAlignment="1" applyProtection="1">
      <alignment horizontal="center" vertical="top" wrapText="1"/>
      <protection locked="0"/>
    </xf>
    <xf numFmtId="4" fontId="4" fillId="2" borderId="3" xfId="0" applyNumberFormat="1" applyFont="1" applyFill="1" applyBorder="1" applyAlignment="1" applyProtection="1">
      <alignment vertical="top" wrapText="1"/>
      <protection locked="0"/>
    </xf>
    <xf numFmtId="4" fontId="4" fillId="2" borderId="3" xfId="100" applyNumberFormat="1" applyFont="1" applyFill="1" applyBorder="1" applyAlignment="1" applyProtection="1">
      <alignment vertical="center"/>
      <protection locked="0"/>
    </xf>
    <xf numFmtId="4" fontId="4" fillId="2" borderId="3" xfId="100" applyNumberFormat="1" applyFont="1" applyFill="1" applyBorder="1" applyAlignment="1" applyProtection="1">
      <protection locked="0"/>
    </xf>
    <xf numFmtId="4" fontId="4" fillId="2" borderId="3" xfId="0" applyNumberFormat="1" applyFont="1" applyFill="1" applyBorder="1" applyAlignment="1" applyProtection="1">
      <alignment wrapText="1"/>
      <protection locked="0"/>
    </xf>
    <xf numFmtId="4" fontId="3" fillId="2" borderId="3" xfId="0" applyNumberFormat="1" applyFont="1" applyFill="1" applyBorder="1" applyAlignment="1" applyProtection="1">
      <alignment vertical="top" wrapText="1"/>
      <protection locked="0"/>
    </xf>
    <xf numFmtId="4" fontId="6" fillId="2" borderId="3" xfId="0" applyNumberFormat="1" applyFont="1" applyFill="1" applyBorder="1" applyAlignment="1" applyProtection="1">
      <alignment vertical="top" wrapText="1"/>
      <protection locked="0"/>
    </xf>
    <xf numFmtId="4" fontId="6" fillId="2" borderId="3" xfId="0" applyNumberFormat="1" applyFont="1" applyFill="1" applyBorder="1" applyAlignment="1" applyProtection="1">
      <alignment wrapText="1"/>
      <protection locked="0"/>
    </xf>
    <xf numFmtId="4" fontId="6" fillId="2" borderId="3" xfId="0" applyNumberFormat="1" applyFont="1" applyFill="1" applyBorder="1" applyAlignment="1" applyProtection="1">
      <alignment vertical="center" wrapText="1"/>
      <protection locked="0"/>
    </xf>
    <xf numFmtId="4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3" xfId="100" applyNumberFormat="1" applyFont="1" applyFill="1" applyBorder="1" applyAlignment="1" applyProtection="1">
      <alignment vertical="center"/>
      <protection locked="0"/>
    </xf>
    <xf numFmtId="169" fontId="7" fillId="2" borderId="3" xfId="0" applyNumberFormat="1" applyFont="1" applyFill="1" applyBorder="1" applyAlignment="1" applyProtection="1">
      <alignment horizontal="right" vertical="center"/>
      <protection locked="0"/>
    </xf>
    <xf numFmtId="4" fontId="6" fillId="2" borderId="3" xfId="0" applyNumberFormat="1" applyFont="1" applyFill="1" applyBorder="1" applyAlignment="1" applyProtection="1">
      <alignment horizontal="right" vertical="center"/>
      <protection locked="0"/>
    </xf>
    <xf numFmtId="4" fontId="6" fillId="2" borderId="3" xfId="21" applyNumberFormat="1" applyFont="1" applyFill="1" applyBorder="1" applyProtection="1">
      <protection locked="0"/>
    </xf>
    <xf numFmtId="169" fontId="6" fillId="2" borderId="3" xfId="5" applyNumberFormat="1" applyFont="1" applyFill="1" applyBorder="1" applyProtection="1">
      <protection locked="0"/>
    </xf>
    <xf numFmtId="4" fontId="6" fillId="2" borderId="3" xfId="0" applyNumberFormat="1" applyFont="1" applyFill="1" applyBorder="1" applyAlignment="1" applyProtection="1">
      <alignment vertical="center"/>
      <protection locked="0"/>
    </xf>
    <xf numFmtId="4" fontId="6" fillId="2" borderId="3" xfId="0" applyNumberFormat="1" applyFont="1" applyFill="1" applyBorder="1" applyProtection="1">
      <protection locked="0"/>
    </xf>
    <xf numFmtId="0" fontId="6" fillId="2" borderId="3" xfId="0" applyFont="1" applyFill="1" applyBorder="1" applyAlignment="1" applyProtection="1">
      <alignment vertical="top" wrapText="1"/>
      <protection locked="0"/>
    </xf>
    <xf numFmtId="4" fontId="6" fillId="2" borderId="3" xfId="100" applyNumberFormat="1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4" fontId="6" fillId="2" borderId="3" xfId="0" applyNumberFormat="1" applyFont="1" applyFill="1" applyBorder="1" applyAlignment="1" applyProtection="1">
      <alignment horizontal="right"/>
      <protection locked="0"/>
    </xf>
    <xf numFmtId="4" fontId="3" fillId="24" borderId="4" xfId="0" applyNumberFormat="1" applyFont="1" applyFill="1" applyBorder="1" applyAlignment="1" applyProtection="1">
      <alignment horizontal="center" vertical="top" wrapText="1"/>
      <protection locked="0"/>
    </xf>
    <xf numFmtId="4" fontId="4" fillId="2" borderId="3" xfId="4" applyNumberFormat="1" applyFont="1" applyFill="1" applyBorder="1" applyAlignment="1" applyProtection="1">
      <protection locked="0"/>
    </xf>
    <xf numFmtId="4" fontId="4" fillId="2" borderId="3" xfId="12" applyNumberFormat="1" applyFont="1" applyFill="1" applyBorder="1" applyAlignment="1" applyProtection="1">
      <alignment horizontal="right" vertical="center" wrapText="1"/>
      <protection locked="0"/>
    </xf>
    <xf numFmtId="172" fontId="8" fillId="2" borderId="3" xfId="0" applyNumberFormat="1" applyFont="1" applyFill="1" applyBorder="1" applyAlignment="1" applyProtection="1">
      <alignment horizontal="right" vertical="center"/>
      <protection locked="0"/>
    </xf>
    <xf numFmtId="172" fontId="8" fillId="5" borderId="3" xfId="0" applyNumberFormat="1" applyFont="1" applyFill="1" applyBorder="1" applyAlignment="1" applyProtection="1">
      <alignment horizontal="right" vertical="center"/>
      <protection locked="0"/>
    </xf>
    <xf numFmtId="4" fontId="3" fillId="5" borderId="4" xfId="0" applyNumberFormat="1" applyFont="1" applyFill="1" applyBorder="1" applyAlignment="1" applyProtection="1">
      <alignment vertical="top" wrapText="1"/>
      <protection locked="0"/>
    </xf>
    <xf numFmtId="4" fontId="3" fillId="5" borderId="3" xfId="0" applyNumberFormat="1" applyFont="1" applyFill="1" applyBorder="1" applyAlignment="1" applyProtection="1">
      <alignment vertical="top" wrapText="1"/>
      <protection locked="0"/>
    </xf>
    <xf numFmtId="4" fontId="4" fillId="2" borderId="3" xfId="13" applyNumberFormat="1" applyFont="1" applyFill="1" applyBorder="1" applyAlignment="1" applyProtection="1">
      <alignment horizontal="right"/>
      <protection locked="0"/>
    </xf>
    <xf numFmtId="171" fontId="3" fillId="2" borderId="3" xfId="11" applyNumberFormat="1" applyFont="1" applyFill="1" applyBorder="1" applyAlignment="1" applyProtection="1">
      <alignment horizontal="right"/>
      <protection locked="0"/>
    </xf>
    <xf numFmtId="4" fontId="4" fillId="2" borderId="15" xfId="0" applyNumberFormat="1" applyFont="1" applyFill="1" applyBorder="1" applyAlignment="1" applyProtection="1">
      <alignment horizontal="left" vertical="top"/>
      <protection locked="0"/>
    </xf>
    <xf numFmtId="4" fontId="4" fillId="25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alignment horizontal="right" vertical="top" wrapText="1"/>
    </xf>
    <xf numFmtId="0" fontId="6" fillId="2" borderId="4" xfId="0" applyFont="1" applyFill="1" applyBorder="1" applyAlignment="1" applyProtection="1">
      <alignment wrapText="1"/>
    </xf>
    <xf numFmtId="169" fontId="6" fillId="2" borderId="4" xfId="0" applyNumberFormat="1" applyFont="1" applyFill="1" applyBorder="1" applyAlignment="1" applyProtection="1">
      <alignment vertical="top" wrapText="1"/>
    </xf>
    <xf numFmtId="169" fontId="6" fillId="2" borderId="4" xfId="0" applyNumberFormat="1" applyFont="1" applyFill="1" applyBorder="1" applyAlignment="1" applyProtection="1">
      <alignment horizontal="center" vertical="top" wrapText="1"/>
    </xf>
    <xf numFmtId="4" fontId="6" fillId="2" borderId="4" xfId="0" applyNumberFormat="1" applyFont="1" applyFill="1" applyBorder="1" applyAlignment="1" applyProtection="1">
      <alignment vertical="top" wrapText="1"/>
      <protection locked="0"/>
    </xf>
    <xf numFmtId="4" fontId="6" fillId="2" borderId="4" xfId="0" applyNumberFormat="1" applyFont="1" applyFill="1" applyBorder="1" applyAlignment="1" applyProtection="1">
      <alignment vertical="top" wrapText="1"/>
    </xf>
    <xf numFmtId="2" fontId="6" fillId="2" borderId="0" xfId="0" applyNumberFormat="1" applyFont="1" applyFill="1" applyBorder="1" applyAlignment="1" applyProtection="1">
      <alignment vertical="top" wrapText="1"/>
    </xf>
    <xf numFmtId="0" fontId="6" fillId="2" borderId="4" xfId="0" applyFont="1" applyFill="1" applyBorder="1" applyAlignment="1" applyProtection="1">
      <alignment horizontal="right" wrapText="1"/>
    </xf>
    <xf numFmtId="2" fontId="6" fillId="2" borderId="16" xfId="0" applyNumberFormat="1" applyFont="1" applyFill="1" applyBorder="1" applyAlignment="1" applyProtection="1">
      <alignment vertical="top" wrapText="1"/>
    </xf>
    <xf numFmtId="4" fontId="6" fillId="2" borderId="4" xfId="0" applyNumberFormat="1" applyFont="1" applyFill="1" applyBorder="1" applyAlignment="1" applyProtection="1">
      <alignment horizontal="center" vertical="center"/>
    </xf>
    <xf numFmtId="4" fontId="6" fillId="2" borderId="4" xfId="0" applyNumberFormat="1" applyFont="1" applyFill="1" applyBorder="1" applyAlignment="1" applyProtection="1">
      <alignment vertical="center"/>
      <protection locked="0"/>
    </xf>
    <xf numFmtId="206" fontId="3" fillId="2" borderId="4" xfId="0" applyNumberFormat="1" applyFont="1" applyFill="1" applyBorder="1" applyAlignment="1" applyProtection="1">
      <alignment horizontal="right" vertical="top"/>
    </xf>
    <xf numFmtId="0" fontId="3" fillId="2" borderId="4" xfId="0" applyNumberFormat="1" applyFont="1" applyFill="1" applyBorder="1" applyAlignment="1" applyProtection="1">
      <alignment wrapText="1"/>
    </xf>
    <xf numFmtId="4" fontId="3" fillId="2" borderId="16" xfId="0" applyNumberFormat="1" applyFont="1" applyFill="1" applyBorder="1" applyAlignment="1" applyProtection="1">
      <alignment horizontal="right"/>
    </xf>
    <xf numFmtId="4" fontId="3" fillId="2" borderId="4" xfId="0" applyNumberFormat="1" applyFont="1" applyFill="1" applyBorder="1" applyAlignment="1" applyProtection="1">
      <alignment horizontal="center"/>
    </xf>
    <xf numFmtId="4" fontId="3" fillId="2" borderId="4" xfId="12" applyNumberFormat="1" applyFont="1" applyFill="1" applyBorder="1" applyAlignment="1" applyProtection="1">
      <alignment horizontal="right" wrapText="1"/>
      <protection locked="0"/>
    </xf>
    <xf numFmtId="4" fontId="3" fillId="2" borderId="4" xfId="139" applyNumberFormat="1" applyFont="1" applyFill="1" applyBorder="1" applyAlignment="1" applyProtection="1">
      <alignment horizontal="right" wrapText="1"/>
    </xf>
  </cellXfs>
  <cellStyles count="192"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Bad" xfId="52"/>
    <cellStyle name="Calculation" xfId="53"/>
    <cellStyle name="Check Cell" xfId="54"/>
    <cellStyle name="Comma 2" xfId="55"/>
    <cellStyle name="Comma 2 2" xfId="103"/>
    <cellStyle name="Comma 3" xfId="56"/>
    <cellStyle name="Comma 3 2" xfId="104"/>
    <cellStyle name="Comma_ACUEDUCTO DE  PADRE LAS CASAS" xfId="105"/>
    <cellStyle name="Currency 2" xfId="57"/>
    <cellStyle name="Euro" xfId="58"/>
    <cellStyle name="Euro 2" xfId="106"/>
    <cellStyle name="Euro 3" xfId="145"/>
    <cellStyle name="Explanatory Text" xfId="59"/>
    <cellStyle name="F2" xfId="60"/>
    <cellStyle name="F3" xfId="61"/>
    <cellStyle name="F4" xfId="62"/>
    <cellStyle name="F5" xfId="63"/>
    <cellStyle name="F6" xfId="64"/>
    <cellStyle name="F7" xfId="65"/>
    <cellStyle name="F8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Millares" xfId="1" builtinId="3"/>
    <cellStyle name="Millares 10" xfId="14"/>
    <cellStyle name="Millares 10 2" xfId="22"/>
    <cellStyle name="Millares 10 2 2" xfId="147"/>
    <cellStyle name="Millares 10 3" xfId="74"/>
    <cellStyle name="Millares 10 3 2" xfId="148"/>
    <cellStyle name="Millares 10 4" xfId="146"/>
    <cellStyle name="Millares 11" xfId="101"/>
    <cellStyle name="Millares 11 2" xfId="108"/>
    <cellStyle name="Millares 12" xfId="75"/>
    <cellStyle name="Millares 12 2" xfId="149"/>
    <cellStyle name="Millares 12 5" xfId="76"/>
    <cellStyle name="Millares 13" xfId="107"/>
    <cellStyle name="Millares 13 2" xfId="150"/>
    <cellStyle name="Millares 14" xfId="143"/>
    <cellStyle name="Millares 18" xfId="102"/>
    <cellStyle name="Millares 2" xfId="77"/>
    <cellStyle name="Millares 2 11 2" xfId="152"/>
    <cellStyle name="Millares 2 2" xfId="9"/>
    <cellStyle name="Millares 2 2 2" xfId="20"/>
    <cellStyle name="Millares 2 2 2 2" xfId="109"/>
    <cellStyle name="Millares 2 2 2 2 2" xfId="153"/>
    <cellStyle name="Millares 2 2 2 3" xfId="154"/>
    <cellStyle name="Millares 2 2 3" xfId="155"/>
    <cellStyle name="Millares 2 3" xfId="2"/>
    <cellStyle name="Millares 2 3 2" xfId="78"/>
    <cellStyle name="Millares 2 3 3" xfId="110"/>
    <cellStyle name="Millares 2 3 4" xfId="156"/>
    <cellStyle name="Millares 2 4" xfId="79"/>
    <cellStyle name="Millares 2 4 2" xfId="157"/>
    <cellStyle name="Millares 2 5" xfId="158"/>
    <cellStyle name="Millares 2 6" xfId="159"/>
    <cellStyle name="Millares 2 7" xfId="151"/>
    <cellStyle name="Millares 2_111-12 ac neyba zona alta" xfId="111"/>
    <cellStyle name="Millares 3" xfId="15"/>
    <cellStyle name="Millares 3 2" xfId="80"/>
    <cellStyle name="Millares 3 2 2" xfId="113"/>
    <cellStyle name="Millares 3 3" xfId="100"/>
    <cellStyle name="Millares 3 3 2" xfId="137"/>
    <cellStyle name="Millares 3 3 3" xfId="160"/>
    <cellStyle name="Millares 3 4" xfId="112"/>
    <cellStyle name="Millares 3_111-12 ac neyba zona alta" xfId="114"/>
    <cellStyle name="Millares 4" xfId="8"/>
    <cellStyle name="Millares 4 2" xfId="115"/>
    <cellStyle name="Millares 4 2 2" xfId="116"/>
    <cellStyle name="Millares 4 2 2 3" xfId="139"/>
    <cellStyle name="Millares 5" xfId="81"/>
    <cellStyle name="Millares 5 2" xfId="117"/>
    <cellStyle name="Millares 5 3" xfId="12"/>
    <cellStyle name="Millares 5 3 2" xfId="141"/>
    <cellStyle name="Millares 5 3 2 2" xfId="162"/>
    <cellStyle name="Millares 5 4" xfId="161"/>
    <cellStyle name="Millares 6" xfId="82"/>
    <cellStyle name="Millares 6 2" xfId="118"/>
    <cellStyle name="Millares 6 3" xfId="163"/>
    <cellStyle name="Millares 7" xfId="18"/>
    <cellStyle name="Millares 7 2" xfId="119"/>
    <cellStyle name="Millares 7 2 2" xfId="164"/>
    <cellStyle name="Millares 8" xfId="24"/>
    <cellStyle name="Millares 8 2" xfId="120"/>
    <cellStyle name="Millares 8 3" xfId="165"/>
    <cellStyle name="Millares 9" xfId="121"/>
    <cellStyle name="Millares 9 2" xfId="166"/>
    <cellStyle name="Millares_PRESUPUESTO" xfId="138"/>
    <cellStyle name="Moneda 2" xfId="122"/>
    <cellStyle name="Moneda 2 2" xfId="167"/>
    <cellStyle name="No-definido" xfId="83"/>
    <cellStyle name="Normal" xfId="0" builtinId="0"/>
    <cellStyle name="Normal - Style1" xfId="84"/>
    <cellStyle name="Normal 10" xfId="168"/>
    <cellStyle name="Normal 10 2" xfId="25"/>
    <cellStyle name="Normal 11" xfId="7"/>
    <cellStyle name="Normal 12" xfId="169"/>
    <cellStyle name="Normal 13" xfId="170"/>
    <cellStyle name="Normal 13 2" xfId="171"/>
    <cellStyle name="Normal 14" xfId="17"/>
    <cellStyle name="Normal 14 2" xfId="123"/>
    <cellStyle name="Normal 14 2 2" xfId="124"/>
    <cellStyle name="Normal 14 3" xfId="172"/>
    <cellStyle name="Normal 15" xfId="173"/>
    <cellStyle name="Normal 16" xfId="174"/>
    <cellStyle name="Normal 17" xfId="175"/>
    <cellStyle name="Normal 18" xfId="13"/>
    <cellStyle name="Normal 19" xfId="144"/>
    <cellStyle name="Normal 2" xfId="85"/>
    <cellStyle name="Normal 2 2" xfId="86"/>
    <cellStyle name="Normal 2 2 2" xfId="16"/>
    <cellStyle name="Normal 2 3" xfId="11"/>
    <cellStyle name="Normal 2 3 2" xfId="176"/>
    <cellStyle name="Normal 2 4" xfId="126"/>
    <cellStyle name="Normal 2 5" xfId="125"/>
    <cellStyle name="Normal 2 5 2" xfId="177"/>
    <cellStyle name="Normal 2_07-09 presupu..." xfId="87"/>
    <cellStyle name="Normal 20" xfId="142"/>
    <cellStyle name="Normal 21" xfId="191"/>
    <cellStyle name="Normal 3" xfId="88"/>
    <cellStyle name="Normal 3 2" xfId="128"/>
    <cellStyle name="Normal 3 2 2" xfId="179"/>
    <cellStyle name="Normal 3 3" xfId="127"/>
    <cellStyle name="Normal 3 3 2" xfId="180"/>
    <cellStyle name="Normal 3 4" xfId="178"/>
    <cellStyle name="Normal 31_correccion de averia ac.hatillo prov.hato mayor oct.2011" xfId="129"/>
    <cellStyle name="Normal 4" xfId="89"/>
    <cellStyle name="Normal 4 2" xfId="181"/>
    <cellStyle name="Normal 5" xfId="21"/>
    <cellStyle name="Normal 5 2" xfId="182"/>
    <cellStyle name="Normal 5 3" xfId="183"/>
    <cellStyle name="Normal 6" xfId="26"/>
    <cellStyle name="Normal 6 2" xfId="91"/>
    <cellStyle name="Normal 7" xfId="23"/>
    <cellStyle name="Normal 7 2" xfId="130"/>
    <cellStyle name="Normal 7 3" xfId="184"/>
    <cellStyle name="Normal 8" xfId="90"/>
    <cellStyle name="Normal 8 2" xfId="131"/>
    <cellStyle name="Normal 8 3" xfId="185"/>
    <cellStyle name="Normal 85" xfId="132"/>
    <cellStyle name="Normal 85 2" xfId="186"/>
    <cellStyle name="Normal 9" xfId="133"/>
    <cellStyle name="Normal 9 2" xfId="188"/>
    <cellStyle name="Normal 9 3" xfId="187"/>
    <cellStyle name="Normal_502-01 alcantarillado sanitario academia de entrenamiento policial de hatilloparte b" xfId="5"/>
    <cellStyle name="Normal_ANALISIS EL PUERTO 2" xfId="19"/>
    <cellStyle name="Normal_Hoja1" xfId="3"/>
    <cellStyle name="Normal_presupuesto" xfId="4"/>
    <cellStyle name="Normal_Presupuesto Terminaciones Edificio Mantenimiento Nave I " xfId="140"/>
    <cellStyle name="Normal_REPARACION ACUEDUCTO SANCRISTOBAL, CAMBITA GARABITO Y PARAJE LA TOMA (version 1)" xfId="6"/>
    <cellStyle name="Note" xfId="92"/>
    <cellStyle name="Output" xfId="93"/>
    <cellStyle name="Percent 2" xfId="94"/>
    <cellStyle name="Porcentaje" xfId="10" builtinId="5"/>
    <cellStyle name="Porcentaje 2" xfId="27"/>
    <cellStyle name="Porcentaje 3" xfId="134"/>
    <cellStyle name="Porcentaje 3 2" xfId="189"/>
    <cellStyle name="Porcentual 2" xfId="95"/>
    <cellStyle name="Porcentual 2 2" xfId="96"/>
    <cellStyle name="Porcentual 2 3" xfId="135"/>
    <cellStyle name="Porcentual 3" xfId="136"/>
    <cellStyle name="Porcentual 4" xfId="190"/>
    <cellStyle name="Porcentual 5" xfId="97"/>
    <cellStyle name="Title" xfId="98"/>
    <cellStyle name="Warning Text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5</xdr:row>
      <xdr:rowOff>0</xdr:rowOff>
    </xdr:from>
    <xdr:to>
      <xdr:col>1</xdr:col>
      <xdr:colOff>1400175</xdr:colOff>
      <xdr:row>6</xdr:row>
      <xdr:rowOff>0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1927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</xdr:row>
      <xdr:rowOff>0</xdr:rowOff>
    </xdr:from>
    <xdr:to>
      <xdr:col>1</xdr:col>
      <xdr:colOff>1428750</xdr:colOff>
      <xdr:row>6</xdr:row>
      <xdr:rowOff>0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47850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5</xdr:row>
      <xdr:rowOff>152400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724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5</xdr:row>
      <xdr:rowOff>152400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724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5</xdr:row>
      <xdr:rowOff>152400</xdr:rowOff>
    </xdr:to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724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18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1400175</xdr:colOff>
      <xdr:row>6</xdr:row>
      <xdr:rowOff>0</xdr:rowOff>
    </xdr:to>
    <xdr:sp macro="" textlink="">
      <xdr:nvSpPr>
        <xdr:cNvPr id="19" name="Text Box 15"/>
        <xdr:cNvSpPr txBox="1">
          <a:spLocks noChangeArrowheads="1"/>
        </xdr:cNvSpPr>
      </xdr:nvSpPr>
      <xdr:spPr bwMode="auto">
        <a:xfrm>
          <a:off x="181927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20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23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</xdr:row>
      <xdr:rowOff>0</xdr:rowOff>
    </xdr:from>
    <xdr:to>
      <xdr:col>1</xdr:col>
      <xdr:colOff>1428750</xdr:colOff>
      <xdr:row>6</xdr:row>
      <xdr:rowOff>0</xdr:rowOff>
    </xdr:to>
    <xdr:sp macro="" textlink="">
      <xdr:nvSpPr>
        <xdr:cNvPr id="24" name="Text Box 15"/>
        <xdr:cNvSpPr txBox="1">
          <a:spLocks noChangeArrowheads="1"/>
        </xdr:cNvSpPr>
      </xdr:nvSpPr>
      <xdr:spPr bwMode="auto">
        <a:xfrm>
          <a:off x="1847850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25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26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5</xdr:row>
      <xdr:rowOff>152400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1800225" y="1724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5</xdr:row>
      <xdr:rowOff>152400</xdr:rowOff>
    </xdr:to>
    <xdr:sp macro="" textlink="">
      <xdr:nvSpPr>
        <xdr:cNvPr id="28" name="Text Box 15"/>
        <xdr:cNvSpPr txBox="1">
          <a:spLocks noChangeArrowheads="1"/>
        </xdr:cNvSpPr>
      </xdr:nvSpPr>
      <xdr:spPr bwMode="auto">
        <a:xfrm>
          <a:off x="1800225" y="1724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5</xdr:row>
      <xdr:rowOff>152400</xdr:rowOff>
    </xdr:to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1800225" y="1724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30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31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32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0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800225" y="1724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1400175</xdr:colOff>
      <xdr:row>102</xdr:row>
      <xdr:rowOff>19050</xdr:rowOff>
    </xdr:to>
    <xdr:sp macro="" textlink="">
      <xdr:nvSpPr>
        <xdr:cNvPr id="36" name="Text Box 15"/>
        <xdr:cNvSpPr txBox="1">
          <a:spLocks noChangeArrowheads="1"/>
        </xdr:cNvSpPr>
      </xdr:nvSpPr>
      <xdr:spPr bwMode="auto">
        <a:xfrm>
          <a:off x="1819275" y="3761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101</xdr:row>
      <xdr:rowOff>0</xdr:rowOff>
    </xdr:from>
    <xdr:to>
      <xdr:col>1</xdr:col>
      <xdr:colOff>1381125</xdr:colOff>
      <xdr:row>102</xdr:row>
      <xdr:rowOff>19050</xdr:rowOff>
    </xdr:to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1800225" y="3761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101</xdr:row>
      <xdr:rowOff>0</xdr:rowOff>
    </xdr:from>
    <xdr:to>
      <xdr:col>1</xdr:col>
      <xdr:colOff>1381125</xdr:colOff>
      <xdr:row>102</xdr:row>
      <xdr:rowOff>19050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1800225" y="3761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101</xdr:row>
      <xdr:rowOff>0</xdr:rowOff>
    </xdr:from>
    <xdr:to>
      <xdr:col>1</xdr:col>
      <xdr:colOff>1381125</xdr:colOff>
      <xdr:row>102</xdr:row>
      <xdr:rowOff>19050</xdr:rowOff>
    </xdr:to>
    <xdr:sp macro="" textlink="">
      <xdr:nvSpPr>
        <xdr:cNvPr id="39" name="Text Box 15"/>
        <xdr:cNvSpPr txBox="1">
          <a:spLocks noChangeArrowheads="1"/>
        </xdr:cNvSpPr>
      </xdr:nvSpPr>
      <xdr:spPr bwMode="auto">
        <a:xfrm>
          <a:off x="1800225" y="3761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101</xdr:row>
      <xdr:rowOff>0</xdr:rowOff>
    </xdr:from>
    <xdr:to>
      <xdr:col>1</xdr:col>
      <xdr:colOff>1381125</xdr:colOff>
      <xdr:row>102</xdr:row>
      <xdr:rowOff>19050</xdr:rowOff>
    </xdr:to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1800225" y="3761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101</xdr:row>
      <xdr:rowOff>0</xdr:rowOff>
    </xdr:from>
    <xdr:to>
      <xdr:col>1</xdr:col>
      <xdr:colOff>1428750</xdr:colOff>
      <xdr:row>102</xdr:row>
      <xdr:rowOff>19050</xdr:rowOff>
    </xdr:to>
    <xdr:sp macro="" textlink="">
      <xdr:nvSpPr>
        <xdr:cNvPr id="41" name="Text Box 15"/>
        <xdr:cNvSpPr txBox="1">
          <a:spLocks noChangeArrowheads="1"/>
        </xdr:cNvSpPr>
      </xdr:nvSpPr>
      <xdr:spPr bwMode="auto">
        <a:xfrm>
          <a:off x="1847850" y="3761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101</xdr:row>
      <xdr:rowOff>0</xdr:rowOff>
    </xdr:from>
    <xdr:to>
      <xdr:col>1</xdr:col>
      <xdr:colOff>1381125</xdr:colOff>
      <xdr:row>102</xdr:row>
      <xdr:rowOff>19050</xdr:rowOff>
    </xdr:to>
    <xdr:sp macro="" textlink="">
      <xdr:nvSpPr>
        <xdr:cNvPr id="42" name="Text Box 15"/>
        <xdr:cNvSpPr txBox="1">
          <a:spLocks noChangeArrowheads="1"/>
        </xdr:cNvSpPr>
      </xdr:nvSpPr>
      <xdr:spPr bwMode="auto">
        <a:xfrm>
          <a:off x="1800225" y="3761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101</xdr:row>
      <xdr:rowOff>0</xdr:rowOff>
    </xdr:from>
    <xdr:to>
      <xdr:col>1</xdr:col>
      <xdr:colOff>1381125</xdr:colOff>
      <xdr:row>102</xdr:row>
      <xdr:rowOff>19050</xdr:rowOff>
    </xdr:to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1800225" y="3761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101</xdr:row>
      <xdr:rowOff>0</xdr:rowOff>
    </xdr:from>
    <xdr:to>
      <xdr:col>1</xdr:col>
      <xdr:colOff>1381125</xdr:colOff>
      <xdr:row>101</xdr:row>
      <xdr:rowOff>152400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1800225" y="376142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101</xdr:row>
      <xdr:rowOff>0</xdr:rowOff>
    </xdr:from>
    <xdr:to>
      <xdr:col>1</xdr:col>
      <xdr:colOff>1381125</xdr:colOff>
      <xdr:row>101</xdr:row>
      <xdr:rowOff>152400</xdr:rowOff>
    </xdr:to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1800225" y="376142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101</xdr:row>
      <xdr:rowOff>0</xdr:rowOff>
    </xdr:from>
    <xdr:to>
      <xdr:col>1</xdr:col>
      <xdr:colOff>1381125</xdr:colOff>
      <xdr:row>101</xdr:row>
      <xdr:rowOff>152400</xdr:rowOff>
    </xdr:to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1800225" y="376142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101</xdr:row>
      <xdr:rowOff>0</xdr:rowOff>
    </xdr:from>
    <xdr:to>
      <xdr:col>1</xdr:col>
      <xdr:colOff>1381125</xdr:colOff>
      <xdr:row>102</xdr:row>
      <xdr:rowOff>19050</xdr:rowOff>
    </xdr:to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1800225" y="3761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101</xdr:row>
      <xdr:rowOff>0</xdr:rowOff>
    </xdr:from>
    <xdr:to>
      <xdr:col>1</xdr:col>
      <xdr:colOff>1381125</xdr:colOff>
      <xdr:row>102</xdr:row>
      <xdr:rowOff>19050</xdr:rowOff>
    </xdr:to>
    <xdr:sp macro="" textlink="">
      <xdr:nvSpPr>
        <xdr:cNvPr id="48" name="Text Box 15"/>
        <xdr:cNvSpPr txBox="1">
          <a:spLocks noChangeArrowheads="1"/>
        </xdr:cNvSpPr>
      </xdr:nvSpPr>
      <xdr:spPr bwMode="auto">
        <a:xfrm>
          <a:off x="1800225" y="3761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101</xdr:row>
      <xdr:rowOff>0</xdr:rowOff>
    </xdr:from>
    <xdr:to>
      <xdr:col>1</xdr:col>
      <xdr:colOff>1381125</xdr:colOff>
      <xdr:row>102</xdr:row>
      <xdr:rowOff>19050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1800225" y="3761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101</xdr:row>
      <xdr:rowOff>0</xdr:rowOff>
    </xdr:from>
    <xdr:to>
      <xdr:col>1</xdr:col>
      <xdr:colOff>1381125</xdr:colOff>
      <xdr:row>102</xdr:row>
      <xdr:rowOff>19050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1800225" y="3761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101</xdr:row>
      <xdr:rowOff>0</xdr:rowOff>
    </xdr:from>
    <xdr:to>
      <xdr:col>1</xdr:col>
      <xdr:colOff>1381125</xdr:colOff>
      <xdr:row>102</xdr:row>
      <xdr:rowOff>19050</xdr:rowOff>
    </xdr:to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1800225" y="3761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101</xdr:row>
      <xdr:rowOff>0</xdr:rowOff>
    </xdr:from>
    <xdr:to>
      <xdr:col>1</xdr:col>
      <xdr:colOff>1381125</xdr:colOff>
      <xdr:row>102</xdr:row>
      <xdr:rowOff>19050</xdr:rowOff>
    </xdr:to>
    <xdr:sp macro="" textlink="">
      <xdr:nvSpPr>
        <xdr:cNvPr id="52" name="Text Box 15"/>
        <xdr:cNvSpPr txBox="1">
          <a:spLocks noChangeArrowheads="1"/>
        </xdr:cNvSpPr>
      </xdr:nvSpPr>
      <xdr:spPr bwMode="auto">
        <a:xfrm>
          <a:off x="1800225" y="3761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74</xdr:row>
      <xdr:rowOff>0</xdr:rowOff>
    </xdr:from>
    <xdr:to>
      <xdr:col>1</xdr:col>
      <xdr:colOff>1400175</xdr:colOff>
      <xdr:row>75</xdr:row>
      <xdr:rowOff>0</xdr:rowOff>
    </xdr:to>
    <xdr:sp macro="" textlink="">
      <xdr:nvSpPr>
        <xdr:cNvPr id="53" name="Text Box 15"/>
        <xdr:cNvSpPr txBox="1">
          <a:spLocks noChangeArrowheads="1"/>
        </xdr:cNvSpPr>
      </xdr:nvSpPr>
      <xdr:spPr bwMode="auto">
        <a:xfrm>
          <a:off x="1819275" y="32451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75</xdr:row>
      <xdr:rowOff>0</xdr:rowOff>
    </xdr:to>
    <xdr:sp macro="" textlink="">
      <xdr:nvSpPr>
        <xdr:cNvPr id="54" name="Text Box 15"/>
        <xdr:cNvSpPr txBox="1">
          <a:spLocks noChangeArrowheads="1"/>
        </xdr:cNvSpPr>
      </xdr:nvSpPr>
      <xdr:spPr bwMode="auto">
        <a:xfrm>
          <a:off x="1800225" y="32451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75</xdr:row>
      <xdr:rowOff>0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1800225" y="32451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75</xdr:row>
      <xdr:rowOff>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1800225" y="32451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75</xdr:row>
      <xdr:rowOff>0</xdr:rowOff>
    </xdr:to>
    <xdr:sp macro="" textlink="">
      <xdr:nvSpPr>
        <xdr:cNvPr id="57" name="Text Box 15"/>
        <xdr:cNvSpPr txBox="1">
          <a:spLocks noChangeArrowheads="1"/>
        </xdr:cNvSpPr>
      </xdr:nvSpPr>
      <xdr:spPr bwMode="auto">
        <a:xfrm>
          <a:off x="1800225" y="32451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74</xdr:row>
      <xdr:rowOff>0</xdr:rowOff>
    </xdr:from>
    <xdr:to>
      <xdr:col>1</xdr:col>
      <xdr:colOff>1428750</xdr:colOff>
      <xdr:row>75</xdr:row>
      <xdr:rowOff>0</xdr:rowOff>
    </xdr:to>
    <xdr:sp macro="" textlink="">
      <xdr:nvSpPr>
        <xdr:cNvPr id="58" name="Text Box 15"/>
        <xdr:cNvSpPr txBox="1">
          <a:spLocks noChangeArrowheads="1"/>
        </xdr:cNvSpPr>
      </xdr:nvSpPr>
      <xdr:spPr bwMode="auto">
        <a:xfrm>
          <a:off x="1847850" y="32451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75</xdr:row>
      <xdr:rowOff>0</xdr:rowOff>
    </xdr:to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1800225" y="32451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75</xdr:row>
      <xdr:rowOff>0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1800225" y="32451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74</xdr:row>
      <xdr:rowOff>152400</xdr:rowOff>
    </xdr:to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1800225" y="324516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74</xdr:row>
      <xdr:rowOff>152400</xdr:rowOff>
    </xdr:to>
    <xdr:sp macro="" textlink="">
      <xdr:nvSpPr>
        <xdr:cNvPr id="62" name="Text Box 15"/>
        <xdr:cNvSpPr txBox="1">
          <a:spLocks noChangeArrowheads="1"/>
        </xdr:cNvSpPr>
      </xdr:nvSpPr>
      <xdr:spPr bwMode="auto">
        <a:xfrm>
          <a:off x="1800225" y="324516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74</xdr:row>
      <xdr:rowOff>152400</xdr:rowOff>
    </xdr:to>
    <xdr:sp macro="" textlink="">
      <xdr:nvSpPr>
        <xdr:cNvPr id="63" name="Text Box 15"/>
        <xdr:cNvSpPr txBox="1">
          <a:spLocks noChangeArrowheads="1"/>
        </xdr:cNvSpPr>
      </xdr:nvSpPr>
      <xdr:spPr bwMode="auto">
        <a:xfrm>
          <a:off x="1800225" y="324516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75</xdr:row>
      <xdr:rowOff>0</xdr:rowOff>
    </xdr:to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1800225" y="32451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75</xdr:row>
      <xdr:rowOff>0</xdr:rowOff>
    </xdr:to>
    <xdr:sp macro="" textlink="">
      <xdr:nvSpPr>
        <xdr:cNvPr id="65" name="Text Box 15"/>
        <xdr:cNvSpPr txBox="1">
          <a:spLocks noChangeArrowheads="1"/>
        </xdr:cNvSpPr>
      </xdr:nvSpPr>
      <xdr:spPr bwMode="auto">
        <a:xfrm>
          <a:off x="1800225" y="32451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75</xdr:row>
      <xdr:rowOff>0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1800225" y="32451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75</xdr:row>
      <xdr:rowOff>0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1800225" y="32451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75</xdr:row>
      <xdr:rowOff>0</xdr:rowOff>
    </xdr:to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1800225" y="32451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75</xdr:row>
      <xdr:rowOff>0</xdr:rowOff>
    </xdr:to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1800225" y="32451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7</xdr:row>
      <xdr:rowOff>161925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1819275" y="17240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104775</xdr:rowOff>
    </xdr:to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1819275" y="172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104775</xdr:rowOff>
    </xdr:to>
    <xdr:sp macro="" textlink="">
      <xdr:nvSpPr>
        <xdr:cNvPr id="72" name="Text Box 9"/>
        <xdr:cNvSpPr txBox="1">
          <a:spLocks noChangeArrowheads="1"/>
        </xdr:cNvSpPr>
      </xdr:nvSpPr>
      <xdr:spPr bwMode="auto">
        <a:xfrm>
          <a:off x="1819275" y="172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7</xdr:row>
      <xdr:rowOff>161925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1819275" y="17240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7</xdr:row>
      <xdr:rowOff>161925</xdr:rowOff>
    </xdr:to>
    <xdr:sp macro="" textlink="">
      <xdr:nvSpPr>
        <xdr:cNvPr id="74" name="Text Box 9"/>
        <xdr:cNvSpPr txBox="1">
          <a:spLocks noChangeArrowheads="1"/>
        </xdr:cNvSpPr>
      </xdr:nvSpPr>
      <xdr:spPr bwMode="auto">
        <a:xfrm>
          <a:off x="1819275" y="17240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104775</xdr:rowOff>
    </xdr:to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1819275" y="172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104775</xdr:rowOff>
    </xdr:to>
    <xdr:sp macro="" textlink="">
      <xdr:nvSpPr>
        <xdr:cNvPr id="76" name="Text Box 9"/>
        <xdr:cNvSpPr txBox="1">
          <a:spLocks noChangeArrowheads="1"/>
        </xdr:cNvSpPr>
      </xdr:nvSpPr>
      <xdr:spPr bwMode="auto">
        <a:xfrm>
          <a:off x="1819275" y="172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104775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1800225" y="1724025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7</xdr:row>
      <xdr:rowOff>161925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1819275" y="17240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104775</xdr:rowOff>
    </xdr:to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1819275" y="172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104775</xdr:rowOff>
    </xdr:to>
    <xdr:sp macro="" textlink="">
      <xdr:nvSpPr>
        <xdr:cNvPr id="80" name="Text Box 9"/>
        <xdr:cNvSpPr txBox="1">
          <a:spLocks noChangeArrowheads="1"/>
        </xdr:cNvSpPr>
      </xdr:nvSpPr>
      <xdr:spPr bwMode="auto">
        <a:xfrm>
          <a:off x="1819275" y="172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7</xdr:row>
      <xdr:rowOff>161925</xdr:rowOff>
    </xdr:to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1819275" y="17240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7</xdr:row>
      <xdr:rowOff>161925</xdr:rowOff>
    </xdr:to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1819275" y="17240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104775</xdr:rowOff>
    </xdr:to>
    <xdr:sp macro="" textlink="">
      <xdr:nvSpPr>
        <xdr:cNvPr id="83" name="Text Box 8"/>
        <xdr:cNvSpPr txBox="1">
          <a:spLocks noChangeArrowheads="1"/>
        </xdr:cNvSpPr>
      </xdr:nvSpPr>
      <xdr:spPr bwMode="auto">
        <a:xfrm>
          <a:off x="1819275" y="172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104775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1819275" y="1724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152400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1819275" y="1724025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142875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1819275" y="1724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142875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1819275" y="1724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152400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1819275" y="1724025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152400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819275" y="1724025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142875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1819275" y="1724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142875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1819275" y="1724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142875</xdr:rowOff>
    </xdr:to>
    <xdr:sp macro="" textlink="">
      <xdr:nvSpPr>
        <xdr:cNvPr id="92" name="Text Box 15"/>
        <xdr:cNvSpPr txBox="1">
          <a:spLocks noChangeArrowheads="1"/>
        </xdr:cNvSpPr>
      </xdr:nvSpPr>
      <xdr:spPr bwMode="auto">
        <a:xfrm>
          <a:off x="1800225" y="172402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152400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1819275" y="1724025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142875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1819275" y="1724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142875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1819275" y="1724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152400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1819275" y="1724025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152400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1819275" y="1724025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142875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1819275" y="1724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142875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1819275" y="1724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152400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1819275" y="1724025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142875</xdr:rowOff>
    </xdr:to>
    <xdr:sp macro="" textlink="">
      <xdr:nvSpPr>
        <xdr:cNvPr id="101" name="Text Box 8"/>
        <xdr:cNvSpPr txBox="1">
          <a:spLocks noChangeArrowheads="1"/>
        </xdr:cNvSpPr>
      </xdr:nvSpPr>
      <xdr:spPr bwMode="auto">
        <a:xfrm>
          <a:off x="1819275" y="1724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142875</xdr:rowOff>
    </xdr:to>
    <xdr:sp macro="" textlink="">
      <xdr:nvSpPr>
        <xdr:cNvPr id="102" name="Text Box 9"/>
        <xdr:cNvSpPr txBox="1">
          <a:spLocks noChangeArrowheads="1"/>
        </xdr:cNvSpPr>
      </xdr:nvSpPr>
      <xdr:spPr bwMode="auto">
        <a:xfrm>
          <a:off x="1819275" y="1724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152400</xdr:rowOff>
    </xdr:to>
    <xdr:sp macro="" textlink="">
      <xdr:nvSpPr>
        <xdr:cNvPr id="103" name="Text Box 8"/>
        <xdr:cNvSpPr txBox="1">
          <a:spLocks noChangeArrowheads="1"/>
        </xdr:cNvSpPr>
      </xdr:nvSpPr>
      <xdr:spPr bwMode="auto">
        <a:xfrm>
          <a:off x="1819275" y="1724025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152400</xdr:rowOff>
    </xdr:to>
    <xdr:sp macro="" textlink="">
      <xdr:nvSpPr>
        <xdr:cNvPr id="104" name="Text Box 9"/>
        <xdr:cNvSpPr txBox="1">
          <a:spLocks noChangeArrowheads="1"/>
        </xdr:cNvSpPr>
      </xdr:nvSpPr>
      <xdr:spPr bwMode="auto">
        <a:xfrm>
          <a:off x="1819275" y="1724025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142875</xdr:rowOff>
    </xdr:to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1819275" y="1724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142875</xdr:rowOff>
    </xdr:to>
    <xdr:sp macro="" textlink="">
      <xdr:nvSpPr>
        <xdr:cNvPr id="106" name="Text Box 9"/>
        <xdr:cNvSpPr txBox="1">
          <a:spLocks noChangeArrowheads="1"/>
        </xdr:cNvSpPr>
      </xdr:nvSpPr>
      <xdr:spPr bwMode="auto">
        <a:xfrm>
          <a:off x="1819275" y="1724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142875</xdr:rowOff>
    </xdr:to>
    <xdr:sp macro="" textlink="">
      <xdr:nvSpPr>
        <xdr:cNvPr id="107" name="Text Box 15"/>
        <xdr:cNvSpPr txBox="1">
          <a:spLocks noChangeArrowheads="1"/>
        </xdr:cNvSpPr>
      </xdr:nvSpPr>
      <xdr:spPr bwMode="auto">
        <a:xfrm>
          <a:off x="1800225" y="172402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152400</xdr:rowOff>
    </xdr:to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1819275" y="1724025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142875</xdr:rowOff>
    </xdr:to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1819275" y="1724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142875</xdr:rowOff>
    </xdr:to>
    <xdr:sp macro="" textlink="">
      <xdr:nvSpPr>
        <xdr:cNvPr id="110" name="Text Box 9"/>
        <xdr:cNvSpPr txBox="1">
          <a:spLocks noChangeArrowheads="1"/>
        </xdr:cNvSpPr>
      </xdr:nvSpPr>
      <xdr:spPr bwMode="auto">
        <a:xfrm>
          <a:off x="1819275" y="1724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152400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1819275" y="1724025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152400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1819275" y="1724025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142875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1819275" y="1724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</xdr:row>
      <xdr:rowOff>0</xdr:rowOff>
    </xdr:from>
    <xdr:to>
      <xdr:col>1</xdr:col>
      <xdr:colOff>1409700</xdr:colOff>
      <xdr:row>6</xdr:row>
      <xdr:rowOff>142875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1819275" y="17240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</xdr:row>
      <xdr:rowOff>0</xdr:rowOff>
    </xdr:from>
    <xdr:to>
      <xdr:col>1</xdr:col>
      <xdr:colOff>1400175</xdr:colOff>
      <xdr:row>4</xdr:row>
      <xdr:rowOff>57150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181927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</xdr:row>
      <xdr:rowOff>0</xdr:rowOff>
    </xdr:from>
    <xdr:to>
      <xdr:col>1</xdr:col>
      <xdr:colOff>1381125</xdr:colOff>
      <xdr:row>4</xdr:row>
      <xdr:rowOff>57150</xdr:rowOff>
    </xdr:to>
    <xdr:sp macro="" textlink="">
      <xdr:nvSpPr>
        <xdr:cNvPr id="116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</xdr:row>
      <xdr:rowOff>0</xdr:rowOff>
    </xdr:from>
    <xdr:to>
      <xdr:col>1</xdr:col>
      <xdr:colOff>1381125</xdr:colOff>
      <xdr:row>4</xdr:row>
      <xdr:rowOff>57150</xdr:rowOff>
    </xdr:to>
    <xdr:sp macro="" textlink="">
      <xdr:nvSpPr>
        <xdr:cNvPr id="117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</xdr:row>
      <xdr:rowOff>0</xdr:rowOff>
    </xdr:from>
    <xdr:to>
      <xdr:col>1</xdr:col>
      <xdr:colOff>1381125</xdr:colOff>
      <xdr:row>4</xdr:row>
      <xdr:rowOff>57150</xdr:rowOff>
    </xdr:to>
    <xdr:sp macro="" textlink="">
      <xdr:nvSpPr>
        <xdr:cNvPr id="118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</xdr:row>
      <xdr:rowOff>0</xdr:rowOff>
    </xdr:from>
    <xdr:to>
      <xdr:col>1</xdr:col>
      <xdr:colOff>1381125</xdr:colOff>
      <xdr:row>4</xdr:row>
      <xdr:rowOff>57150</xdr:rowOff>
    </xdr:to>
    <xdr:sp macro="" textlink="">
      <xdr:nvSpPr>
        <xdr:cNvPr id="119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</xdr:row>
      <xdr:rowOff>0</xdr:rowOff>
    </xdr:from>
    <xdr:to>
      <xdr:col>1</xdr:col>
      <xdr:colOff>1428750</xdr:colOff>
      <xdr:row>4</xdr:row>
      <xdr:rowOff>57150</xdr:rowOff>
    </xdr:to>
    <xdr:sp macro="" textlink="">
      <xdr:nvSpPr>
        <xdr:cNvPr id="120" name="Text Box 15"/>
        <xdr:cNvSpPr txBox="1">
          <a:spLocks noChangeArrowheads="1"/>
        </xdr:cNvSpPr>
      </xdr:nvSpPr>
      <xdr:spPr bwMode="auto">
        <a:xfrm>
          <a:off x="1847850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</xdr:row>
      <xdr:rowOff>0</xdr:rowOff>
    </xdr:from>
    <xdr:to>
      <xdr:col>1</xdr:col>
      <xdr:colOff>1381125</xdr:colOff>
      <xdr:row>4</xdr:row>
      <xdr:rowOff>57150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</xdr:row>
      <xdr:rowOff>0</xdr:rowOff>
    </xdr:from>
    <xdr:to>
      <xdr:col>1</xdr:col>
      <xdr:colOff>1381125</xdr:colOff>
      <xdr:row>4</xdr:row>
      <xdr:rowOff>57150</xdr:rowOff>
    </xdr:to>
    <xdr:sp macro="" textlink="">
      <xdr:nvSpPr>
        <xdr:cNvPr id="122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</xdr:row>
      <xdr:rowOff>0</xdr:rowOff>
    </xdr:from>
    <xdr:to>
      <xdr:col>1</xdr:col>
      <xdr:colOff>1381125</xdr:colOff>
      <xdr:row>4</xdr:row>
      <xdr:rowOff>47625</xdr:rowOff>
    </xdr:to>
    <xdr:sp macro="" textlink="">
      <xdr:nvSpPr>
        <xdr:cNvPr id="123" name="Text Box 15"/>
        <xdr:cNvSpPr txBox="1">
          <a:spLocks noChangeArrowheads="1"/>
        </xdr:cNvSpPr>
      </xdr:nvSpPr>
      <xdr:spPr bwMode="auto">
        <a:xfrm>
          <a:off x="1800225" y="14573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</xdr:row>
      <xdr:rowOff>0</xdr:rowOff>
    </xdr:from>
    <xdr:to>
      <xdr:col>1</xdr:col>
      <xdr:colOff>1381125</xdr:colOff>
      <xdr:row>4</xdr:row>
      <xdr:rowOff>47625</xdr:rowOff>
    </xdr:to>
    <xdr:sp macro="" textlink="">
      <xdr:nvSpPr>
        <xdr:cNvPr id="124" name="Text Box 15"/>
        <xdr:cNvSpPr txBox="1">
          <a:spLocks noChangeArrowheads="1"/>
        </xdr:cNvSpPr>
      </xdr:nvSpPr>
      <xdr:spPr bwMode="auto">
        <a:xfrm>
          <a:off x="1800225" y="14573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</xdr:row>
      <xdr:rowOff>0</xdr:rowOff>
    </xdr:from>
    <xdr:to>
      <xdr:col>1</xdr:col>
      <xdr:colOff>1381125</xdr:colOff>
      <xdr:row>4</xdr:row>
      <xdr:rowOff>47625</xdr:rowOff>
    </xdr:to>
    <xdr:sp macro="" textlink="">
      <xdr:nvSpPr>
        <xdr:cNvPr id="125" name="Text Box 15"/>
        <xdr:cNvSpPr txBox="1">
          <a:spLocks noChangeArrowheads="1"/>
        </xdr:cNvSpPr>
      </xdr:nvSpPr>
      <xdr:spPr bwMode="auto">
        <a:xfrm>
          <a:off x="1800225" y="14573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</xdr:row>
      <xdr:rowOff>0</xdr:rowOff>
    </xdr:from>
    <xdr:to>
      <xdr:col>1</xdr:col>
      <xdr:colOff>1381125</xdr:colOff>
      <xdr:row>4</xdr:row>
      <xdr:rowOff>57150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</xdr:row>
      <xdr:rowOff>0</xdr:rowOff>
    </xdr:from>
    <xdr:to>
      <xdr:col>1</xdr:col>
      <xdr:colOff>1381125</xdr:colOff>
      <xdr:row>4</xdr:row>
      <xdr:rowOff>57150</xdr:rowOff>
    </xdr:to>
    <xdr:sp macro="" textlink="">
      <xdr:nvSpPr>
        <xdr:cNvPr id="127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</xdr:row>
      <xdr:rowOff>0</xdr:rowOff>
    </xdr:from>
    <xdr:to>
      <xdr:col>1</xdr:col>
      <xdr:colOff>1381125</xdr:colOff>
      <xdr:row>4</xdr:row>
      <xdr:rowOff>57150</xdr:rowOff>
    </xdr:to>
    <xdr:sp macro="" textlink="">
      <xdr:nvSpPr>
        <xdr:cNvPr id="128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</xdr:row>
      <xdr:rowOff>0</xdr:rowOff>
    </xdr:from>
    <xdr:to>
      <xdr:col>1</xdr:col>
      <xdr:colOff>1381125</xdr:colOff>
      <xdr:row>4</xdr:row>
      <xdr:rowOff>57150</xdr:rowOff>
    </xdr:to>
    <xdr:sp macro="" textlink="">
      <xdr:nvSpPr>
        <xdr:cNvPr id="129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</xdr:row>
      <xdr:rowOff>0</xdr:rowOff>
    </xdr:from>
    <xdr:to>
      <xdr:col>1</xdr:col>
      <xdr:colOff>1381125</xdr:colOff>
      <xdr:row>4</xdr:row>
      <xdr:rowOff>57150</xdr:rowOff>
    </xdr:to>
    <xdr:sp macro="" textlink="">
      <xdr:nvSpPr>
        <xdr:cNvPr id="130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</xdr:row>
      <xdr:rowOff>0</xdr:rowOff>
    </xdr:from>
    <xdr:to>
      <xdr:col>1</xdr:col>
      <xdr:colOff>1381125</xdr:colOff>
      <xdr:row>4</xdr:row>
      <xdr:rowOff>57150</xdr:rowOff>
    </xdr:to>
    <xdr:sp macro="" textlink="">
      <xdr:nvSpPr>
        <xdr:cNvPr id="131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AC. LOS LIMONES ACERO "/>
      <sheetName val="AC. LOS LIMONES HIERRO DUCTIL"/>
      <sheetName val="AC. LOS LIMONES G.R.P (2)"/>
      <sheetName val="MOV. TIERRA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D2">
            <v>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Y480"/>
  <sheetViews>
    <sheetView showZeros="0" tabSelected="1" view="pageBreakPreview" topLeftCell="A137" zoomScaleNormal="100" zoomScaleSheetLayoutView="100" workbookViewId="0">
      <selection activeCell="B160" sqref="B160"/>
    </sheetView>
  </sheetViews>
  <sheetFormatPr baseColWidth="10" defaultRowHeight="12.75" x14ac:dyDescent="0.2"/>
  <cols>
    <col min="1" max="1" width="7.7109375" style="4" customWidth="1"/>
    <col min="2" max="2" width="50.85546875" style="4" customWidth="1"/>
    <col min="3" max="3" width="9.7109375" style="4" customWidth="1"/>
    <col min="4" max="4" width="9" style="4" customWidth="1"/>
    <col min="5" max="5" width="10.5703125" style="5" customWidth="1"/>
    <col min="6" max="6" width="14.140625" style="5" customWidth="1"/>
    <col min="7" max="10" width="11.42578125" style="4"/>
    <col min="11" max="11" width="5.42578125" style="4" customWidth="1"/>
    <col min="12" max="16384" width="11.42578125" style="4"/>
  </cols>
  <sheetData>
    <row r="1" spans="1:10" x14ac:dyDescent="0.2">
      <c r="A1" s="38"/>
      <c r="B1" s="38"/>
      <c r="C1" s="38"/>
      <c r="D1" s="38"/>
      <c r="E1" s="39"/>
      <c r="F1" s="39"/>
    </row>
    <row r="2" spans="1:10" s="2" customFormat="1" ht="16.5" customHeight="1" x14ac:dyDescent="0.2">
      <c r="A2" s="40" t="s">
        <v>158</v>
      </c>
      <c r="B2" s="40"/>
      <c r="C2" s="40"/>
      <c r="D2" s="40"/>
      <c r="E2" s="40"/>
      <c r="F2" s="40"/>
    </row>
    <row r="3" spans="1:10" s="2" customFormat="1" ht="16.5" customHeight="1" x14ac:dyDescent="0.2">
      <c r="A3" s="41" t="s">
        <v>45</v>
      </c>
      <c r="B3" s="42"/>
      <c r="C3" s="40" t="s">
        <v>46</v>
      </c>
      <c r="D3" s="40"/>
      <c r="E3" s="40"/>
      <c r="F3" s="40"/>
    </row>
    <row r="4" spans="1:10" s="2" customFormat="1" ht="8.25" customHeight="1" x14ac:dyDescent="0.2">
      <c r="A4" s="42"/>
      <c r="B4" s="42"/>
      <c r="C4" s="43"/>
      <c r="D4" s="42"/>
      <c r="E4" s="44"/>
      <c r="F4" s="44"/>
    </row>
    <row r="5" spans="1:10" s="3" customFormat="1" x14ac:dyDescent="0.2">
      <c r="A5" s="45" t="s">
        <v>0</v>
      </c>
      <c r="B5" s="45" t="s">
        <v>1</v>
      </c>
      <c r="C5" s="45" t="s">
        <v>2</v>
      </c>
      <c r="D5" s="45" t="s">
        <v>3</v>
      </c>
      <c r="E5" s="46" t="s">
        <v>4</v>
      </c>
      <c r="F5" s="47" t="s">
        <v>5</v>
      </c>
    </row>
    <row r="6" spans="1:10" s="7" customFormat="1" x14ac:dyDescent="0.2">
      <c r="A6" s="15" t="s">
        <v>6</v>
      </c>
      <c r="B6" s="48" t="s">
        <v>49</v>
      </c>
      <c r="C6" s="49"/>
      <c r="D6" s="49"/>
      <c r="E6" s="50"/>
      <c r="F6" s="50"/>
    </row>
    <row r="7" spans="1:10" s="1" customFormat="1" x14ac:dyDescent="0.2">
      <c r="A7" s="15"/>
      <c r="B7" s="15"/>
      <c r="C7" s="49"/>
      <c r="D7" s="49"/>
      <c r="E7" s="205"/>
      <c r="F7" s="50"/>
    </row>
    <row r="8" spans="1:10" s="1" customFormat="1" ht="13.5" customHeight="1" x14ac:dyDescent="0.2">
      <c r="A8" s="51">
        <v>1</v>
      </c>
      <c r="B8" s="52" t="s">
        <v>15</v>
      </c>
      <c r="C8" s="53">
        <v>5387.72</v>
      </c>
      <c r="D8" s="54" t="s">
        <v>8</v>
      </c>
      <c r="E8" s="206"/>
      <c r="F8" s="55">
        <f>ROUND(E8*C8,2)</f>
        <v>0</v>
      </c>
    </row>
    <row r="9" spans="1:10" s="1" customFormat="1" x14ac:dyDescent="0.2">
      <c r="A9" s="51"/>
      <c r="B9" s="52"/>
      <c r="C9" s="53"/>
      <c r="D9" s="54"/>
      <c r="E9" s="206"/>
      <c r="F9" s="55">
        <f t="shared" ref="F9:F64" si="0">ROUND(E9*C9,2)</f>
        <v>0</v>
      </c>
    </row>
    <row r="10" spans="1:10" s="1" customFormat="1" ht="25.5" x14ac:dyDescent="0.2">
      <c r="A10" s="51">
        <v>2</v>
      </c>
      <c r="B10" s="56" t="s">
        <v>152</v>
      </c>
      <c r="C10" s="57"/>
      <c r="D10" s="58"/>
      <c r="E10" s="207"/>
      <c r="F10" s="55">
        <f t="shared" si="0"/>
        <v>0</v>
      </c>
      <c r="J10" s="1">
        <f>+H10+I10</f>
        <v>0</v>
      </c>
    </row>
    <row r="11" spans="1:10" s="1" customFormat="1" x14ac:dyDescent="0.2">
      <c r="A11" s="51">
        <v>2.1</v>
      </c>
      <c r="B11" s="59" t="s">
        <v>106</v>
      </c>
      <c r="C11" s="60">
        <v>1357.72</v>
      </c>
      <c r="D11" s="61" t="s">
        <v>8</v>
      </c>
      <c r="E11" s="208"/>
      <c r="F11" s="62">
        <f t="shared" si="0"/>
        <v>0</v>
      </c>
      <c r="J11" s="1">
        <f t="shared" ref="J11:J13" si="1">+H11+I11</f>
        <v>0</v>
      </c>
    </row>
    <row r="12" spans="1:10" s="1" customFormat="1" x14ac:dyDescent="0.2">
      <c r="A12" s="51">
        <v>2.2000000000000002</v>
      </c>
      <c r="B12" s="59" t="s">
        <v>110</v>
      </c>
      <c r="C12" s="60">
        <v>441.25900000000001</v>
      </c>
      <c r="D12" s="61" t="s">
        <v>13</v>
      </c>
      <c r="E12" s="209"/>
      <c r="F12" s="62">
        <f t="shared" si="0"/>
        <v>0</v>
      </c>
      <c r="J12" s="1">
        <f t="shared" si="1"/>
        <v>0</v>
      </c>
    </row>
    <row r="13" spans="1:10" s="1" customFormat="1" ht="25.5" x14ac:dyDescent="0.2">
      <c r="A13" s="51">
        <v>2.2999999999999998</v>
      </c>
      <c r="B13" s="63" t="s">
        <v>109</v>
      </c>
      <c r="C13" s="60">
        <v>26.475539999999999</v>
      </c>
      <c r="D13" s="64" t="s">
        <v>10</v>
      </c>
      <c r="E13" s="209"/>
      <c r="F13" s="62">
        <f t="shared" si="0"/>
        <v>0</v>
      </c>
      <c r="J13" s="1">
        <f t="shared" si="1"/>
        <v>0</v>
      </c>
    </row>
    <row r="14" spans="1:10" s="1" customFormat="1" x14ac:dyDescent="0.2">
      <c r="A14" s="51"/>
      <c r="B14" s="52"/>
      <c r="C14" s="53"/>
      <c r="D14" s="54"/>
      <c r="E14" s="206"/>
      <c r="F14" s="55">
        <f t="shared" si="0"/>
        <v>0</v>
      </c>
    </row>
    <row r="15" spans="1:10" s="1" customFormat="1" x14ac:dyDescent="0.2">
      <c r="A15" s="65">
        <v>3</v>
      </c>
      <c r="B15" s="16" t="s">
        <v>9</v>
      </c>
      <c r="C15" s="66"/>
      <c r="D15" s="49"/>
      <c r="E15" s="210"/>
      <c r="F15" s="55">
        <f t="shared" si="0"/>
        <v>0</v>
      </c>
    </row>
    <row r="16" spans="1:10" s="7" customFormat="1" x14ac:dyDescent="0.2">
      <c r="A16" s="68">
        <v>3.1</v>
      </c>
      <c r="B16" s="69" t="s">
        <v>52</v>
      </c>
      <c r="C16" s="66"/>
      <c r="D16" s="49"/>
      <c r="E16" s="210"/>
      <c r="F16" s="55">
        <f t="shared" si="0"/>
        <v>0</v>
      </c>
      <c r="G16" s="1"/>
    </row>
    <row r="17" spans="1:7" s="7" customFormat="1" x14ac:dyDescent="0.2">
      <c r="A17" s="70" t="s">
        <v>132</v>
      </c>
      <c r="B17" s="71" t="s">
        <v>116</v>
      </c>
      <c r="C17" s="53">
        <v>2571.36</v>
      </c>
      <c r="D17" s="54" t="s">
        <v>10</v>
      </c>
      <c r="E17" s="206"/>
      <c r="F17" s="55">
        <f t="shared" si="0"/>
        <v>0</v>
      </c>
      <c r="G17" s="1"/>
    </row>
    <row r="18" spans="1:7" s="7" customFormat="1" x14ac:dyDescent="0.2">
      <c r="A18" s="70" t="s">
        <v>133</v>
      </c>
      <c r="B18" s="71" t="s">
        <v>115</v>
      </c>
      <c r="C18" s="53">
        <v>1102.01</v>
      </c>
      <c r="D18" s="54" t="s">
        <v>10</v>
      </c>
      <c r="E18" s="206"/>
      <c r="F18" s="55">
        <f t="shared" si="0"/>
        <v>0</v>
      </c>
      <c r="G18" s="1"/>
    </row>
    <row r="19" spans="1:7" s="7" customFormat="1" x14ac:dyDescent="0.2">
      <c r="A19" s="70"/>
      <c r="B19" s="71"/>
      <c r="C19" s="53"/>
      <c r="D19" s="54"/>
      <c r="E19" s="206"/>
      <c r="F19" s="55">
        <f t="shared" si="0"/>
        <v>0</v>
      </c>
      <c r="G19" s="1"/>
    </row>
    <row r="20" spans="1:7" s="7" customFormat="1" x14ac:dyDescent="0.2">
      <c r="A20" s="70">
        <v>3.2</v>
      </c>
      <c r="B20" s="71" t="s">
        <v>47</v>
      </c>
      <c r="C20" s="53">
        <v>377.14</v>
      </c>
      <c r="D20" s="54" t="s">
        <v>10</v>
      </c>
      <c r="E20" s="206"/>
      <c r="F20" s="55">
        <f t="shared" si="0"/>
        <v>0</v>
      </c>
      <c r="G20" s="1"/>
    </row>
    <row r="21" spans="1:7" s="7" customFormat="1" ht="25.5" x14ac:dyDescent="0.2">
      <c r="A21" s="70">
        <v>3.3</v>
      </c>
      <c r="B21" s="72" t="s">
        <v>48</v>
      </c>
      <c r="C21" s="53">
        <v>1322.41</v>
      </c>
      <c r="D21" s="54" t="s">
        <v>10</v>
      </c>
      <c r="E21" s="206"/>
      <c r="F21" s="55">
        <f t="shared" si="0"/>
        <v>0</v>
      </c>
      <c r="G21" s="1"/>
    </row>
    <row r="22" spans="1:7" s="7" customFormat="1" ht="25.5" x14ac:dyDescent="0.2">
      <c r="A22" s="70">
        <v>3.4</v>
      </c>
      <c r="B22" s="73" t="s">
        <v>59</v>
      </c>
      <c r="C22" s="60">
        <v>3103.13</v>
      </c>
      <c r="D22" s="61" t="s">
        <v>10</v>
      </c>
      <c r="E22" s="209"/>
      <c r="F22" s="62">
        <f t="shared" si="0"/>
        <v>0</v>
      </c>
      <c r="G22" s="1"/>
    </row>
    <row r="23" spans="1:7" s="7" customFormat="1" ht="25.5" x14ac:dyDescent="0.2">
      <c r="A23" s="70">
        <v>3.5</v>
      </c>
      <c r="B23" s="71" t="s">
        <v>76</v>
      </c>
      <c r="C23" s="60">
        <v>2006.71</v>
      </c>
      <c r="D23" s="61" t="s">
        <v>10</v>
      </c>
      <c r="E23" s="209"/>
      <c r="F23" s="62">
        <f t="shared" si="0"/>
        <v>0</v>
      </c>
      <c r="G23" s="1"/>
    </row>
    <row r="24" spans="1:7" s="12" customFormat="1" x14ac:dyDescent="0.2">
      <c r="A24" s="51"/>
      <c r="B24" s="52"/>
      <c r="C24" s="53"/>
      <c r="D24" s="54"/>
      <c r="E24" s="206"/>
      <c r="F24" s="55">
        <f t="shared" si="0"/>
        <v>0</v>
      </c>
      <c r="G24" s="1"/>
    </row>
    <row r="25" spans="1:7" s="7" customFormat="1" ht="12.75" customHeight="1" x14ac:dyDescent="0.2">
      <c r="A25" s="65">
        <v>4</v>
      </c>
      <c r="B25" s="16" t="s">
        <v>11</v>
      </c>
      <c r="C25" s="66"/>
      <c r="D25" s="49"/>
      <c r="E25" s="210"/>
      <c r="F25" s="55">
        <f t="shared" si="0"/>
        <v>0</v>
      </c>
      <c r="G25" s="1"/>
    </row>
    <row r="26" spans="1:7" s="7" customFormat="1" ht="24" customHeight="1" x14ac:dyDescent="0.2">
      <c r="A26" s="51">
        <v>4.0999999999999996</v>
      </c>
      <c r="B26" s="52" t="s">
        <v>41</v>
      </c>
      <c r="C26" s="53">
        <v>4038.96</v>
      </c>
      <c r="D26" s="54" t="s">
        <v>8</v>
      </c>
      <c r="E26" s="206"/>
      <c r="F26" s="55">
        <f t="shared" si="0"/>
        <v>0</v>
      </c>
      <c r="G26" s="1"/>
    </row>
    <row r="27" spans="1:7" s="1" customFormat="1" ht="25.5" customHeight="1" x14ac:dyDescent="0.2">
      <c r="A27" s="51">
        <v>4.2</v>
      </c>
      <c r="B27" s="52" t="s">
        <v>17</v>
      </c>
      <c r="C27" s="53">
        <v>1456.52</v>
      </c>
      <c r="D27" s="54" t="s">
        <v>8</v>
      </c>
      <c r="E27" s="206"/>
      <c r="F27" s="55">
        <f t="shared" si="0"/>
        <v>0</v>
      </c>
    </row>
    <row r="28" spans="1:7" s="1" customFormat="1" ht="6.75" customHeight="1" x14ac:dyDescent="0.2">
      <c r="A28" s="51"/>
      <c r="B28" s="52"/>
      <c r="C28" s="53"/>
      <c r="D28" s="54"/>
      <c r="E28" s="206"/>
      <c r="F28" s="55">
        <f t="shared" si="0"/>
        <v>0</v>
      </c>
    </row>
    <row r="29" spans="1:7" s="7" customFormat="1" ht="15.75" customHeight="1" x14ac:dyDescent="0.2">
      <c r="A29" s="65">
        <v>5</v>
      </c>
      <c r="B29" s="16" t="s">
        <v>12</v>
      </c>
      <c r="C29" s="66"/>
      <c r="D29" s="49"/>
      <c r="E29" s="210"/>
      <c r="F29" s="55">
        <f t="shared" si="0"/>
        <v>0</v>
      </c>
      <c r="G29" s="1"/>
    </row>
    <row r="30" spans="1:7" s="1" customFormat="1" ht="26.25" customHeight="1" x14ac:dyDescent="0.2">
      <c r="A30" s="51">
        <v>5.0999999999999996</v>
      </c>
      <c r="B30" s="52" t="s">
        <v>41</v>
      </c>
      <c r="C30" s="74">
        <v>4038.96</v>
      </c>
      <c r="D30" s="54" t="s">
        <v>8</v>
      </c>
      <c r="E30" s="206"/>
      <c r="F30" s="55">
        <f t="shared" si="0"/>
        <v>0</v>
      </c>
    </row>
    <row r="31" spans="1:7" s="1" customFormat="1" ht="26.25" customHeight="1" x14ac:dyDescent="0.2">
      <c r="A31" s="51">
        <v>5.2</v>
      </c>
      <c r="B31" s="52" t="s">
        <v>17</v>
      </c>
      <c r="C31" s="53">
        <v>1456.52</v>
      </c>
      <c r="D31" s="54" t="s">
        <v>8</v>
      </c>
      <c r="E31" s="206"/>
      <c r="F31" s="55">
        <f t="shared" si="0"/>
        <v>0</v>
      </c>
    </row>
    <row r="32" spans="1:7" s="1" customFormat="1" x14ac:dyDescent="0.2">
      <c r="A32" s="51"/>
      <c r="B32" s="52"/>
      <c r="C32" s="53"/>
      <c r="D32" s="54"/>
      <c r="E32" s="206"/>
      <c r="F32" s="55">
        <f t="shared" si="0"/>
        <v>0</v>
      </c>
    </row>
    <row r="33" spans="1:10" s="1" customFormat="1" ht="15.75" customHeight="1" x14ac:dyDescent="0.2">
      <c r="A33" s="75">
        <v>6</v>
      </c>
      <c r="B33" s="76" t="s">
        <v>43</v>
      </c>
      <c r="C33" s="77"/>
      <c r="D33" s="78"/>
      <c r="E33" s="211"/>
      <c r="F33" s="79">
        <f t="shared" si="0"/>
        <v>0</v>
      </c>
    </row>
    <row r="34" spans="1:10" s="36" customFormat="1" ht="26.25" customHeight="1" x14ac:dyDescent="0.2">
      <c r="A34" s="80">
        <v>6.1</v>
      </c>
      <c r="B34" s="81" t="s">
        <v>117</v>
      </c>
      <c r="C34" s="77">
        <v>1</v>
      </c>
      <c r="D34" s="78" t="s">
        <v>16</v>
      </c>
      <c r="E34" s="211"/>
      <c r="F34" s="79">
        <f t="shared" si="0"/>
        <v>0</v>
      </c>
      <c r="G34" s="1"/>
    </row>
    <row r="35" spans="1:10" s="34" customFormat="1" ht="25.5" customHeight="1" x14ac:dyDescent="0.2">
      <c r="A35" s="80">
        <v>6.2</v>
      </c>
      <c r="B35" s="81" t="s">
        <v>63</v>
      </c>
      <c r="C35" s="77">
        <v>1</v>
      </c>
      <c r="D35" s="78" t="s">
        <v>16</v>
      </c>
      <c r="E35" s="211"/>
      <c r="F35" s="79">
        <f t="shared" si="0"/>
        <v>0</v>
      </c>
      <c r="G35" s="1"/>
      <c r="J35" s="36"/>
    </row>
    <row r="36" spans="1:10" s="34" customFormat="1" ht="24" customHeight="1" x14ac:dyDescent="0.2">
      <c r="A36" s="80">
        <v>6.3</v>
      </c>
      <c r="B36" s="81" t="s">
        <v>64</v>
      </c>
      <c r="C36" s="77">
        <v>1</v>
      </c>
      <c r="D36" s="78" t="s">
        <v>16</v>
      </c>
      <c r="E36" s="211"/>
      <c r="F36" s="79">
        <f t="shared" si="0"/>
        <v>0</v>
      </c>
      <c r="G36" s="1"/>
      <c r="J36" s="36"/>
    </row>
    <row r="37" spans="1:10" s="35" customFormat="1" ht="26.25" customHeight="1" x14ac:dyDescent="0.2">
      <c r="A37" s="80">
        <v>6.4</v>
      </c>
      <c r="B37" s="81" t="s">
        <v>65</v>
      </c>
      <c r="C37" s="77">
        <v>13</v>
      </c>
      <c r="D37" s="78" t="s">
        <v>16</v>
      </c>
      <c r="E37" s="211"/>
      <c r="F37" s="79">
        <f t="shared" si="0"/>
        <v>0</v>
      </c>
      <c r="G37" s="1"/>
      <c r="J37" s="36"/>
    </row>
    <row r="38" spans="1:10" s="34" customFormat="1" ht="24.75" customHeight="1" x14ac:dyDescent="0.2">
      <c r="A38" s="80">
        <v>6.5</v>
      </c>
      <c r="B38" s="81" t="s">
        <v>66</v>
      </c>
      <c r="C38" s="77">
        <v>4</v>
      </c>
      <c r="D38" s="78" t="s">
        <v>16</v>
      </c>
      <c r="E38" s="211"/>
      <c r="F38" s="79">
        <f t="shared" si="0"/>
        <v>0</v>
      </c>
      <c r="G38" s="1"/>
      <c r="J38" s="36"/>
    </row>
    <row r="39" spans="1:10" s="34" customFormat="1" ht="29.25" customHeight="1" x14ac:dyDescent="0.2">
      <c r="A39" s="80">
        <v>6.6</v>
      </c>
      <c r="B39" s="81" t="s">
        <v>155</v>
      </c>
      <c r="C39" s="77">
        <v>2</v>
      </c>
      <c r="D39" s="78" t="s">
        <v>16</v>
      </c>
      <c r="E39" s="211"/>
      <c r="F39" s="79">
        <f t="shared" ref="F39" si="2">ROUND(E39*C39,2)</f>
        <v>0</v>
      </c>
      <c r="G39" s="1"/>
      <c r="J39" s="36"/>
    </row>
    <row r="40" spans="1:10" s="34" customFormat="1" ht="29.25" customHeight="1" x14ac:dyDescent="0.2">
      <c r="A40" s="80">
        <v>6.7</v>
      </c>
      <c r="B40" s="81" t="s">
        <v>67</v>
      </c>
      <c r="C40" s="77">
        <v>1</v>
      </c>
      <c r="D40" s="78" t="s">
        <v>16</v>
      </c>
      <c r="E40" s="211"/>
      <c r="F40" s="79">
        <f t="shared" si="0"/>
        <v>0</v>
      </c>
      <c r="G40" s="1"/>
      <c r="J40" s="36"/>
    </row>
    <row r="41" spans="1:10" s="34" customFormat="1" ht="29.25" customHeight="1" x14ac:dyDescent="0.2">
      <c r="A41" s="80">
        <v>6.8</v>
      </c>
      <c r="B41" s="81" t="s">
        <v>149</v>
      </c>
      <c r="C41" s="77">
        <v>2</v>
      </c>
      <c r="D41" s="78" t="s">
        <v>16</v>
      </c>
      <c r="E41" s="211"/>
      <c r="F41" s="79">
        <f t="shared" si="0"/>
        <v>0</v>
      </c>
      <c r="G41" s="1"/>
      <c r="J41" s="36"/>
    </row>
    <row r="42" spans="1:10" s="34" customFormat="1" ht="29.25" customHeight="1" x14ac:dyDescent="0.2">
      <c r="A42" s="238">
        <v>6.9</v>
      </c>
      <c r="B42" s="239" t="s">
        <v>150</v>
      </c>
      <c r="C42" s="240">
        <v>1</v>
      </c>
      <c r="D42" s="241" t="s">
        <v>16</v>
      </c>
      <c r="E42" s="242"/>
      <c r="F42" s="243">
        <f t="shared" si="0"/>
        <v>0</v>
      </c>
      <c r="G42" s="1"/>
      <c r="J42" s="36"/>
    </row>
    <row r="43" spans="1:10" s="35" customFormat="1" ht="23.25" customHeight="1" x14ac:dyDescent="0.2">
      <c r="A43" s="82">
        <v>6.1</v>
      </c>
      <c r="B43" s="81" t="s">
        <v>156</v>
      </c>
      <c r="C43" s="77">
        <v>12</v>
      </c>
      <c r="D43" s="78" t="s">
        <v>16</v>
      </c>
      <c r="E43" s="211"/>
      <c r="F43" s="79">
        <f t="shared" ref="F43" si="3">ROUND(E43*C43,2)</f>
        <v>0</v>
      </c>
      <c r="G43" s="1"/>
    </row>
    <row r="44" spans="1:10" s="35" customFormat="1" ht="27" customHeight="1" x14ac:dyDescent="0.2">
      <c r="A44" s="82">
        <v>6.11</v>
      </c>
      <c r="B44" s="81" t="s">
        <v>118</v>
      </c>
      <c r="C44" s="77">
        <v>1</v>
      </c>
      <c r="D44" s="78" t="s">
        <v>16</v>
      </c>
      <c r="E44" s="211"/>
      <c r="F44" s="79">
        <f t="shared" si="0"/>
        <v>0</v>
      </c>
      <c r="G44" s="1"/>
    </row>
    <row r="45" spans="1:10" s="37" customFormat="1" ht="27" customHeight="1" x14ac:dyDescent="0.2">
      <c r="A45" s="82">
        <v>6.12</v>
      </c>
      <c r="B45" s="81" t="s">
        <v>148</v>
      </c>
      <c r="C45" s="83">
        <v>2</v>
      </c>
      <c r="D45" s="84" t="s">
        <v>16</v>
      </c>
      <c r="E45" s="212"/>
      <c r="F45" s="85">
        <f t="shared" si="0"/>
        <v>0</v>
      </c>
      <c r="G45" s="1"/>
      <c r="I45" s="35"/>
    </row>
    <row r="46" spans="1:10" s="34" customFormat="1" ht="27" customHeight="1" x14ac:dyDescent="0.2">
      <c r="A46" s="82">
        <v>6.15</v>
      </c>
      <c r="B46" s="81" t="s">
        <v>119</v>
      </c>
      <c r="C46" s="77">
        <v>1</v>
      </c>
      <c r="D46" s="78" t="s">
        <v>16</v>
      </c>
      <c r="E46" s="211"/>
      <c r="F46" s="79">
        <f t="shared" si="0"/>
        <v>0</v>
      </c>
      <c r="G46" s="1"/>
      <c r="I46" s="35"/>
    </row>
    <row r="47" spans="1:10" s="36" customFormat="1" ht="37.5" customHeight="1" x14ac:dyDescent="0.2">
      <c r="A47" s="82">
        <v>6.16</v>
      </c>
      <c r="B47" s="81" t="s">
        <v>68</v>
      </c>
      <c r="C47" s="77">
        <v>23</v>
      </c>
      <c r="D47" s="78" t="s">
        <v>16</v>
      </c>
      <c r="E47" s="211"/>
      <c r="F47" s="79">
        <f t="shared" si="0"/>
        <v>0</v>
      </c>
      <c r="G47" s="1"/>
      <c r="I47" s="35"/>
    </row>
    <row r="48" spans="1:10" s="35" customFormat="1" ht="37.5" customHeight="1" x14ac:dyDescent="0.2">
      <c r="A48" s="82">
        <v>6.17</v>
      </c>
      <c r="B48" s="81" t="s">
        <v>121</v>
      </c>
      <c r="C48" s="77">
        <v>2</v>
      </c>
      <c r="D48" s="78" t="s">
        <v>16</v>
      </c>
      <c r="E48" s="211"/>
      <c r="F48" s="79">
        <f t="shared" si="0"/>
        <v>0</v>
      </c>
      <c r="G48" s="1"/>
    </row>
    <row r="49" spans="1:10" s="36" customFormat="1" ht="37.5" customHeight="1" x14ac:dyDescent="0.2">
      <c r="A49" s="82">
        <v>6.1800000000000104</v>
      </c>
      <c r="B49" s="81" t="s">
        <v>120</v>
      </c>
      <c r="C49" s="77">
        <v>1</v>
      </c>
      <c r="D49" s="78" t="s">
        <v>16</v>
      </c>
      <c r="E49" s="211"/>
      <c r="F49" s="79">
        <f t="shared" si="0"/>
        <v>0</v>
      </c>
      <c r="G49" s="1"/>
      <c r="I49" s="35"/>
    </row>
    <row r="50" spans="1:10" s="36" customFormat="1" ht="23.25" customHeight="1" x14ac:dyDescent="0.2">
      <c r="A50" s="82">
        <v>6.1900000000000102</v>
      </c>
      <c r="B50" s="81" t="s">
        <v>147</v>
      </c>
      <c r="C50" s="77">
        <v>5</v>
      </c>
      <c r="D50" s="78" t="s">
        <v>16</v>
      </c>
      <c r="E50" s="211"/>
      <c r="F50" s="79">
        <f t="shared" si="0"/>
        <v>0</v>
      </c>
      <c r="G50" s="1"/>
      <c r="H50" s="33"/>
      <c r="J50" s="33"/>
    </row>
    <row r="51" spans="1:10" s="1" customFormat="1" ht="12" customHeight="1" x14ac:dyDescent="0.2">
      <c r="A51" s="80"/>
      <c r="B51" s="86"/>
      <c r="C51" s="77"/>
      <c r="D51" s="78"/>
      <c r="E51" s="211"/>
      <c r="F51" s="79">
        <f t="shared" si="0"/>
        <v>0</v>
      </c>
    </row>
    <row r="52" spans="1:10" s="1" customFormat="1" ht="10.5" customHeight="1" x14ac:dyDescent="0.2">
      <c r="A52" s="75">
        <v>7</v>
      </c>
      <c r="B52" s="87" t="s">
        <v>58</v>
      </c>
      <c r="C52" s="77"/>
      <c r="D52" s="78"/>
      <c r="E52" s="211"/>
      <c r="F52" s="79">
        <f t="shared" si="0"/>
        <v>0</v>
      </c>
    </row>
    <row r="53" spans="1:10" s="1" customFormat="1" ht="27.75" customHeight="1" x14ac:dyDescent="0.2">
      <c r="A53" s="80">
        <v>7.1</v>
      </c>
      <c r="B53" s="81" t="s">
        <v>144</v>
      </c>
      <c r="C53" s="88">
        <v>57</v>
      </c>
      <c r="D53" s="89" t="s">
        <v>16</v>
      </c>
      <c r="E53" s="213"/>
      <c r="F53" s="79">
        <f t="shared" si="0"/>
        <v>0</v>
      </c>
    </row>
    <row r="54" spans="1:10" s="1" customFormat="1" ht="12" customHeight="1" x14ac:dyDescent="0.2">
      <c r="A54" s="75"/>
      <c r="B54" s="76"/>
      <c r="C54" s="77"/>
      <c r="D54" s="78"/>
      <c r="E54" s="211"/>
      <c r="F54" s="79">
        <f t="shared" si="0"/>
        <v>0</v>
      </c>
    </row>
    <row r="55" spans="1:10" s="1" customFormat="1" x14ac:dyDescent="0.2">
      <c r="A55" s="75">
        <v>8</v>
      </c>
      <c r="B55" s="76" t="s">
        <v>145</v>
      </c>
      <c r="C55" s="77"/>
      <c r="D55" s="78"/>
      <c r="E55" s="211"/>
      <c r="F55" s="79">
        <f t="shared" si="0"/>
        <v>0</v>
      </c>
    </row>
    <row r="56" spans="1:10" s="1" customFormat="1" ht="14.25" customHeight="1" x14ac:dyDescent="0.2">
      <c r="A56" s="80">
        <v>8.1999999999999993</v>
      </c>
      <c r="B56" s="90" t="s">
        <v>135</v>
      </c>
      <c r="C56" s="77">
        <v>37</v>
      </c>
      <c r="D56" s="78" t="s">
        <v>16</v>
      </c>
      <c r="E56" s="211"/>
      <c r="F56" s="79">
        <f t="shared" si="0"/>
        <v>0</v>
      </c>
    </row>
    <row r="57" spans="1:10" s="1" customFormat="1" ht="14.25" customHeight="1" x14ac:dyDescent="0.2">
      <c r="A57" s="80">
        <v>8.3000000000000007</v>
      </c>
      <c r="B57" s="90" t="s">
        <v>134</v>
      </c>
      <c r="C57" s="77">
        <v>71</v>
      </c>
      <c r="D57" s="78" t="s">
        <v>16</v>
      </c>
      <c r="E57" s="211"/>
      <c r="F57" s="79">
        <f t="shared" si="0"/>
        <v>0</v>
      </c>
    </row>
    <row r="58" spans="1:10" s="1" customFormat="1" x14ac:dyDescent="0.2">
      <c r="A58" s="80"/>
      <c r="B58" s="90"/>
      <c r="C58" s="77"/>
      <c r="D58" s="78"/>
      <c r="E58" s="211"/>
      <c r="F58" s="79">
        <f t="shared" si="0"/>
        <v>0</v>
      </c>
    </row>
    <row r="59" spans="1:10" s="1" customFormat="1" ht="12.75" customHeight="1" x14ac:dyDescent="0.2">
      <c r="A59" s="80">
        <v>9</v>
      </c>
      <c r="B59" s="76" t="s">
        <v>145</v>
      </c>
      <c r="C59" s="77"/>
      <c r="D59" s="78"/>
      <c r="E59" s="211"/>
      <c r="F59" s="79">
        <f t="shared" si="0"/>
        <v>0</v>
      </c>
    </row>
    <row r="60" spans="1:10" s="36" customFormat="1" ht="27.75" customHeight="1" x14ac:dyDescent="0.2">
      <c r="A60" s="80">
        <v>9.1</v>
      </c>
      <c r="B60" s="90" t="s">
        <v>122</v>
      </c>
      <c r="C60" s="91">
        <v>8</v>
      </c>
      <c r="D60" s="84" t="s">
        <v>16</v>
      </c>
      <c r="E60" s="214"/>
      <c r="F60" s="92">
        <f t="shared" si="0"/>
        <v>0</v>
      </c>
      <c r="G60" s="1"/>
    </row>
    <row r="61" spans="1:10" s="36" customFormat="1" ht="27.75" customHeight="1" x14ac:dyDescent="0.2">
      <c r="A61" s="81">
        <v>9.1999999999999993</v>
      </c>
      <c r="B61" s="93" t="s">
        <v>154</v>
      </c>
      <c r="C61" s="83">
        <v>8</v>
      </c>
      <c r="D61" s="84" t="s">
        <v>16</v>
      </c>
      <c r="E61" s="212"/>
      <c r="F61" s="85">
        <f t="shared" si="0"/>
        <v>0</v>
      </c>
      <c r="G61" s="1"/>
    </row>
    <row r="62" spans="1:10" s="1" customFormat="1" ht="15.75" customHeight="1" x14ac:dyDescent="0.2">
      <c r="A62" s="80"/>
      <c r="B62" s="90"/>
      <c r="C62" s="91"/>
      <c r="D62" s="84"/>
      <c r="E62" s="214"/>
      <c r="F62" s="92"/>
    </row>
    <row r="63" spans="1:10" s="1" customFormat="1" x14ac:dyDescent="0.2">
      <c r="A63" s="94">
        <v>10</v>
      </c>
      <c r="B63" s="95" t="s">
        <v>42</v>
      </c>
      <c r="C63" s="96"/>
      <c r="D63" s="97"/>
      <c r="E63" s="215"/>
      <c r="F63" s="79">
        <f t="shared" si="0"/>
        <v>0</v>
      </c>
    </row>
    <row r="64" spans="1:10" s="9" customFormat="1" ht="25.5" x14ac:dyDescent="0.2">
      <c r="A64" s="75">
        <v>10.1</v>
      </c>
      <c r="B64" s="98" t="s">
        <v>130</v>
      </c>
      <c r="C64" s="99"/>
      <c r="D64" s="100"/>
      <c r="E64" s="216"/>
      <c r="F64" s="79">
        <f t="shared" si="0"/>
        <v>0</v>
      </c>
      <c r="G64" s="1"/>
    </row>
    <row r="65" spans="1:7" s="9" customFormat="1" x14ac:dyDescent="0.2">
      <c r="A65" s="101" t="s">
        <v>136</v>
      </c>
      <c r="B65" s="102" t="s">
        <v>7</v>
      </c>
      <c r="C65" s="91">
        <v>2</v>
      </c>
      <c r="D65" s="89" t="s">
        <v>16</v>
      </c>
      <c r="E65" s="214"/>
      <c r="F65" s="79">
        <f t="shared" ref="F65:F96" si="4">ROUND(E65*C65,2)</f>
        <v>0</v>
      </c>
      <c r="G65" s="1"/>
    </row>
    <row r="66" spans="1:7" s="1" customFormat="1" ht="14.25" customHeight="1" x14ac:dyDescent="0.2">
      <c r="A66" s="103" t="s">
        <v>137</v>
      </c>
      <c r="B66" s="104" t="s">
        <v>146</v>
      </c>
      <c r="C66" s="91">
        <v>24</v>
      </c>
      <c r="D66" s="89" t="s">
        <v>8</v>
      </c>
      <c r="E66" s="214"/>
      <c r="F66" s="79">
        <f t="shared" si="4"/>
        <v>0</v>
      </c>
    </row>
    <row r="67" spans="1:7" s="1" customFormat="1" ht="25.5" x14ac:dyDescent="0.2">
      <c r="A67" s="101" t="s">
        <v>138</v>
      </c>
      <c r="B67" s="102" t="s">
        <v>125</v>
      </c>
      <c r="C67" s="105">
        <v>8</v>
      </c>
      <c r="D67" s="106" t="s">
        <v>16</v>
      </c>
      <c r="E67" s="217"/>
      <c r="F67" s="79">
        <f t="shared" si="4"/>
        <v>0</v>
      </c>
    </row>
    <row r="68" spans="1:7" s="1" customFormat="1" x14ac:dyDescent="0.2">
      <c r="A68" s="103" t="s">
        <v>139</v>
      </c>
      <c r="B68" s="107" t="s">
        <v>126</v>
      </c>
      <c r="C68" s="105">
        <v>4</v>
      </c>
      <c r="D68" s="106" t="s">
        <v>16</v>
      </c>
      <c r="E68" s="217"/>
      <c r="F68" s="79">
        <f t="shared" si="4"/>
        <v>0</v>
      </c>
    </row>
    <row r="69" spans="1:7" s="1" customFormat="1" x14ac:dyDescent="0.2">
      <c r="A69" s="101" t="s">
        <v>140</v>
      </c>
      <c r="B69" s="108" t="s">
        <v>127</v>
      </c>
      <c r="C69" s="105">
        <v>4</v>
      </c>
      <c r="D69" s="106" t="s">
        <v>16</v>
      </c>
      <c r="E69" s="217"/>
      <c r="F69" s="79">
        <f t="shared" si="4"/>
        <v>0</v>
      </c>
    </row>
    <row r="70" spans="1:7" s="1" customFormat="1" ht="51" x14ac:dyDescent="0.2">
      <c r="A70" s="103" t="s">
        <v>141</v>
      </c>
      <c r="B70" s="109" t="s">
        <v>128</v>
      </c>
      <c r="C70" s="92">
        <v>16</v>
      </c>
      <c r="D70" s="110" t="s">
        <v>39</v>
      </c>
      <c r="E70" s="214"/>
      <c r="F70" s="92">
        <f t="shared" si="4"/>
        <v>0</v>
      </c>
    </row>
    <row r="71" spans="1:7" s="1" customFormat="1" x14ac:dyDescent="0.2">
      <c r="A71" s="101" t="s">
        <v>142</v>
      </c>
      <c r="B71" s="108" t="s">
        <v>129</v>
      </c>
      <c r="C71" s="105">
        <v>2.87</v>
      </c>
      <c r="D71" s="106" t="s">
        <v>13</v>
      </c>
      <c r="E71" s="217"/>
      <c r="F71" s="79">
        <f t="shared" si="4"/>
        <v>0</v>
      </c>
    </row>
    <row r="72" spans="1:7" s="1" customFormat="1" x14ac:dyDescent="0.2">
      <c r="A72" s="103" t="s">
        <v>143</v>
      </c>
      <c r="B72" s="102" t="s">
        <v>38</v>
      </c>
      <c r="C72" s="105">
        <v>2</v>
      </c>
      <c r="D72" s="106" t="s">
        <v>16</v>
      </c>
      <c r="E72" s="218"/>
      <c r="F72" s="79">
        <f t="shared" si="4"/>
        <v>0</v>
      </c>
    </row>
    <row r="73" spans="1:7" s="1" customFormat="1" x14ac:dyDescent="0.2">
      <c r="A73" s="111"/>
      <c r="B73" s="112"/>
      <c r="C73" s="96"/>
      <c r="D73" s="97"/>
      <c r="E73" s="215"/>
      <c r="F73" s="79">
        <f t="shared" si="4"/>
        <v>0</v>
      </c>
    </row>
    <row r="74" spans="1:7" s="1" customFormat="1" x14ac:dyDescent="0.2">
      <c r="A74" s="113"/>
      <c r="B74" s="114"/>
      <c r="C74" s="115"/>
      <c r="D74" s="116"/>
      <c r="E74" s="219"/>
      <c r="F74" s="79">
        <f t="shared" si="4"/>
        <v>0</v>
      </c>
    </row>
    <row r="75" spans="1:7" s="1" customFormat="1" x14ac:dyDescent="0.2">
      <c r="A75" s="75">
        <v>11</v>
      </c>
      <c r="B75" s="117" t="s">
        <v>151</v>
      </c>
      <c r="C75" s="77"/>
      <c r="D75" s="78"/>
      <c r="E75" s="211"/>
      <c r="F75" s="79">
        <f t="shared" si="4"/>
        <v>0</v>
      </c>
    </row>
    <row r="76" spans="1:7" s="1" customFormat="1" ht="25.5" x14ac:dyDescent="0.2">
      <c r="A76" s="118">
        <v>11.1</v>
      </c>
      <c r="B76" s="81" t="s">
        <v>157</v>
      </c>
      <c r="C76" s="244">
        <v>113</v>
      </c>
      <c r="D76" s="97" t="s">
        <v>16</v>
      </c>
      <c r="E76" s="220"/>
      <c r="F76" s="92">
        <f t="shared" si="4"/>
        <v>0</v>
      </c>
    </row>
    <row r="77" spans="1:7" s="1" customFormat="1" ht="15.75" customHeight="1" x14ac:dyDescent="0.2">
      <c r="A77" s="245">
        <v>11.2</v>
      </c>
      <c r="B77" s="239" t="s">
        <v>44</v>
      </c>
      <c r="C77" s="246">
        <v>1356</v>
      </c>
      <c r="D77" s="247" t="s">
        <v>8</v>
      </c>
      <c r="E77" s="248"/>
      <c r="F77" s="243">
        <f t="shared" si="4"/>
        <v>0</v>
      </c>
    </row>
    <row r="78" spans="1:7" s="1" customFormat="1" ht="25.5" x14ac:dyDescent="0.2">
      <c r="A78" s="103">
        <v>11.3</v>
      </c>
      <c r="B78" s="81" t="s">
        <v>69</v>
      </c>
      <c r="C78" s="119">
        <v>226</v>
      </c>
      <c r="D78" s="97" t="s">
        <v>16</v>
      </c>
      <c r="E78" s="220"/>
      <c r="F78" s="79">
        <f t="shared" si="4"/>
        <v>0</v>
      </c>
    </row>
    <row r="79" spans="1:7" s="1" customFormat="1" x14ac:dyDescent="0.2">
      <c r="A79" s="103">
        <v>11.4</v>
      </c>
      <c r="B79" s="120" t="s">
        <v>70</v>
      </c>
      <c r="C79" s="119">
        <v>226</v>
      </c>
      <c r="D79" s="97" t="s">
        <v>16</v>
      </c>
      <c r="E79" s="220"/>
      <c r="F79" s="79">
        <f t="shared" si="4"/>
        <v>0</v>
      </c>
    </row>
    <row r="80" spans="1:7" s="1" customFormat="1" x14ac:dyDescent="0.2">
      <c r="A80" s="103">
        <v>11.5</v>
      </c>
      <c r="B80" s="120" t="s">
        <v>71</v>
      </c>
      <c r="C80" s="119">
        <v>169.5</v>
      </c>
      <c r="D80" s="97" t="s">
        <v>8</v>
      </c>
      <c r="E80" s="220"/>
      <c r="F80" s="79">
        <f t="shared" si="4"/>
        <v>0</v>
      </c>
    </row>
    <row r="81" spans="1:6" s="1" customFormat="1" x14ac:dyDescent="0.2">
      <c r="A81" s="103">
        <v>11.6</v>
      </c>
      <c r="B81" s="120" t="s">
        <v>72</v>
      </c>
      <c r="C81" s="119">
        <v>113</v>
      </c>
      <c r="D81" s="97" t="s">
        <v>16</v>
      </c>
      <c r="E81" s="220"/>
      <c r="F81" s="79">
        <f t="shared" si="4"/>
        <v>0</v>
      </c>
    </row>
    <row r="82" spans="1:6" s="1" customFormat="1" x14ac:dyDescent="0.2">
      <c r="A82" s="103">
        <v>11.7</v>
      </c>
      <c r="B82" s="120" t="s">
        <v>108</v>
      </c>
      <c r="C82" s="119">
        <v>113</v>
      </c>
      <c r="D82" s="97" t="s">
        <v>16</v>
      </c>
      <c r="E82" s="220"/>
      <c r="F82" s="79">
        <f t="shared" si="4"/>
        <v>0</v>
      </c>
    </row>
    <row r="83" spans="1:6" s="1" customFormat="1" x14ac:dyDescent="0.2">
      <c r="A83" s="103">
        <v>11.8</v>
      </c>
      <c r="B83" s="120" t="s">
        <v>73</v>
      </c>
      <c r="C83" s="119">
        <v>113</v>
      </c>
      <c r="D83" s="97" t="s">
        <v>16</v>
      </c>
      <c r="E83" s="220"/>
      <c r="F83" s="79">
        <f t="shared" si="4"/>
        <v>0</v>
      </c>
    </row>
    <row r="84" spans="1:6" s="1" customFormat="1" x14ac:dyDescent="0.2">
      <c r="A84" s="103">
        <v>11.9</v>
      </c>
      <c r="B84" s="120" t="s">
        <v>18</v>
      </c>
      <c r="C84" s="119">
        <v>113</v>
      </c>
      <c r="D84" s="97" t="s">
        <v>16</v>
      </c>
      <c r="E84" s="220"/>
      <c r="F84" s="79">
        <f t="shared" si="4"/>
        <v>0</v>
      </c>
    </row>
    <row r="85" spans="1:6" s="1" customFormat="1" x14ac:dyDescent="0.2">
      <c r="A85" s="121">
        <v>11.1</v>
      </c>
      <c r="B85" s="120" t="s">
        <v>20</v>
      </c>
      <c r="C85" s="119">
        <v>113</v>
      </c>
      <c r="D85" s="97" t="s">
        <v>16</v>
      </c>
      <c r="E85" s="220"/>
      <c r="F85" s="79">
        <f t="shared" si="4"/>
        <v>0</v>
      </c>
    </row>
    <row r="86" spans="1:6" s="1" customFormat="1" ht="10.5" customHeight="1" x14ac:dyDescent="0.2">
      <c r="A86" s="103">
        <v>11.11</v>
      </c>
      <c r="B86" s="120" t="s">
        <v>74</v>
      </c>
      <c r="C86" s="119">
        <v>113</v>
      </c>
      <c r="D86" s="97" t="s">
        <v>16</v>
      </c>
      <c r="E86" s="220"/>
      <c r="F86" s="79">
        <f t="shared" si="4"/>
        <v>0</v>
      </c>
    </row>
    <row r="87" spans="1:6" s="1" customFormat="1" x14ac:dyDescent="0.2">
      <c r="A87" s="103">
        <v>11.12</v>
      </c>
      <c r="B87" s="120" t="s">
        <v>75</v>
      </c>
      <c r="C87" s="119">
        <v>223.74</v>
      </c>
      <c r="D87" s="97" t="s">
        <v>10</v>
      </c>
      <c r="E87" s="220"/>
      <c r="F87" s="79">
        <f t="shared" si="4"/>
        <v>0</v>
      </c>
    </row>
    <row r="88" spans="1:6" s="1" customFormat="1" x14ac:dyDescent="0.2">
      <c r="A88" s="103">
        <v>11.13</v>
      </c>
      <c r="B88" s="120" t="s">
        <v>19</v>
      </c>
      <c r="C88" s="119">
        <v>102.82636655948554</v>
      </c>
      <c r="D88" s="97" t="s">
        <v>16</v>
      </c>
      <c r="E88" s="220"/>
      <c r="F88" s="79">
        <f t="shared" si="4"/>
        <v>0</v>
      </c>
    </row>
    <row r="89" spans="1:6" s="1" customFormat="1" ht="16.5" customHeight="1" x14ac:dyDescent="0.2">
      <c r="A89" s="80"/>
      <c r="B89" s="120"/>
      <c r="C89" s="122"/>
      <c r="D89" s="123"/>
      <c r="E89" s="221"/>
      <c r="F89" s="79">
        <f t="shared" si="4"/>
        <v>0</v>
      </c>
    </row>
    <row r="90" spans="1:6" s="1" customFormat="1" x14ac:dyDescent="0.2">
      <c r="A90" s="75">
        <v>12</v>
      </c>
      <c r="B90" s="124" t="s">
        <v>153</v>
      </c>
      <c r="C90" s="124"/>
      <c r="D90" s="107"/>
      <c r="E90" s="222"/>
      <c r="F90" s="79">
        <f t="shared" si="4"/>
        <v>0</v>
      </c>
    </row>
    <row r="91" spans="1:6" s="1" customFormat="1" ht="26.25" customHeight="1" x14ac:dyDescent="0.2">
      <c r="A91" s="111">
        <v>12.1</v>
      </c>
      <c r="B91" s="125" t="s">
        <v>114</v>
      </c>
      <c r="C91" s="126">
        <v>258.99</v>
      </c>
      <c r="D91" s="123" t="s">
        <v>10</v>
      </c>
      <c r="E91" s="223"/>
      <c r="F91" s="85">
        <f t="shared" si="4"/>
        <v>0</v>
      </c>
    </row>
    <row r="92" spans="1:6" s="1" customFormat="1" ht="24.75" customHeight="1" x14ac:dyDescent="0.2">
      <c r="A92" s="111">
        <v>12.2</v>
      </c>
      <c r="B92" s="127" t="s">
        <v>111</v>
      </c>
      <c r="C92" s="126">
        <v>310.78800000000001</v>
      </c>
      <c r="D92" s="123" t="s">
        <v>10</v>
      </c>
      <c r="E92" s="223"/>
      <c r="F92" s="85">
        <f t="shared" si="4"/>
        <v>0</v>
      </c>
    </row>
    <row r="93" spans="1:6" s="1" customFormat="1" ht="25.5" x14ac:dyDescent="0.2">
      <c r="A93" s="111">
        <v>12.3</v>
      </c>
      <c r="B93" s="127" t="s">
        <v>124</v>
      </c>
      <c r="C93" s="126">
        <v>295.24860000000001</v>
      </c>
      <c r="D93" s="123" t="s">
        <v>10</v>
      </c>
      <c r="E93" s="223"/>
      <c r="F93" s="85">
        <f t="shared" si="4"/>
        <v>0</v>
      </c>
    </row>
    <row r="94" spans="1:6" s="1" customFormat="1" x14ac:dyDescent="0.2">
      <c r="A94" s="111">
        <v>12.4</v>
      </c>
      <c r="B94" s="81" t="s">
        <v>113</v>
      </c>
      <c r="C94" s="126">
        <v>1294.93</v>
      </c>
      <c r="D94" s="123" t="s">
        <v>13</v>
      </c>
      <c r="E94" s="223"/>
      <c r="F94" s="85">
        <f t="shared" si="4"/>
        <v>0</v>
      </c>
    </row>
    <row r="95" spans="1:6" s="1" customFormat="1" x14ac:dyDescent="0.2">
      <c r="A95" s="111">
        <v>12.5</v>
      </c>
      <c r="B95" s="128" t="s">
        <v>112</v>
      </c>
      <c r="C95" s="126">
        <v>1553.92</v>
      </c>
      <c r="D95" s="123" t="s">
        <v>13</v>
      </c>
      <c r="E95" s="223"/>
      <c r="F95" s="85">
        <f t="shared" si="4"/>
        <v>0</v>
      </c>
    </row>
    <row r="96" spans="1:6" s="1" customFormat="1" x14ac:dyDescent="0.2">
      <c r="A96" s="111">
        <v>12.6</v>
      </c>
      <c r="B96" s="81" t="s">
        <v>123</v>
      </c>
      <c r="C96" s="126">
        <v>3189.31</v>
      </c>
      <c r="D96" s="123" t="s">
        <v>107</v>
      </c>
      <c r="E96" s="223"/>
      <c r="F96" s="85">
        <f t="shared" si="4"/>
        <v>0</v>
      </c>
    </row>
    <row r="97" spans="1:6" s="1" customFormat="1" x14ac:dyDescent="0.2">
      <c r="A97" s="75"/>
      <c r="B97" s="124"/>
      <c r="C97" s="129"/>
      <c r="D97" s="81"/>
      <c r="E97" s="224"/>
      <c r="F97" s="85">
        <f t="shared" ref="F97:F104" si="5">ROUND(E97*C97,2)</f>
        <v>0</v>
      </c>
    </row>
    <row r="98" spans="1:6" s="1" customFormat="1" x14ac:dyDescent="0.2">
      <c r="A98" s="103">
        <v>13</v>
      </c>
      <c r="B98" s="81" t="s">
        <v>61</v>
      </c>
      <c r="C98" s="130">
        <v>1</v>
      </c>
      <c r="D98" s="123" t="s">
        <v>16</v>
      </c>
      <c r="E98" s="225"/>
      <c r="F98" s="85">
        <f t="shared" si="5"/>
        <v>0</v>
      </c>
    </row>
    <row r="99" spans="1:6" s="1" customFormat="1" x14ac:dyDescent="0.2">
      <c r="A99" s="80"/>
      <c r="B99" s="107"/>
      <c r="C99" s="130"/>
      <c r="D99" s="123"/>
      <c r="E99" s="225"/>
      <c r="F99" s="85">
        <f t="shared" si="5"/>
        <v>0</v>
      </c>
    </row>
    <row r="100" spans="1:6" s="1" customFormat="1" ht="15" customHeight="1" x14ac:dyDescent="0.2">
      <c r="A100" s="103">
        <v>14</v>
      </c>
      <c r="B100" s="131" t="s">
        <v>62</v>
      </c>
      <c r="C100" s="83">
        <v>5387.72</v>
      </c>
      <c r="D100" s="84" t="s">
        <v>8</v>
      </c>
      <c r="E100" s="212"/>
      <c r="F100" s="85">
        <f t="shared" si="5"/>
        <v>0</v>
      </c>
    </row>
    <row r="101" spans="1:6" s="1" customFormat="1" x14ac:dyDescent="0.2">
      <c r="A101" s="107"/>
      <c r="B101" s="107"/>
      <c r="C101" s="81"/>
      <c r="D101" s="81"/>
      <c r="E101" s="224"/>
      <c r="F101" s="85">
        <f t="shared" si="5"/>
        <v>0</v>
      </c>
    </row>
    <row r="102" spans="1:6" s="1" customFormat="1" ht="24" customHeight="1" x14ac:dyDescent="0.2">
      <c r="A102" s="80">
        <v>15</v>
      </c>
      <c r="B102" s="131" t="s">
        <v>60</v>
      </c>
      <c r="C102" s="83">
        <v>5387.72</v>
      </c>
      <c r="D102" s="84" t="s">
        <v>8</v>
      </c>
      <c r="E102" s="212"/>
      <c r="F102" s="85">
        <f t="shared" si="5"/>
        <v>0</v>
      </c>
    </row>
    <row r="103" spans="1:6" s="1" customFormat="1" ht="17.25" customHeight="1" x14ac:dyDescent="0.2">
      <c r="A103" s="80"/>
      <c r="B103" s="131"/>
      <c r="C103" s="83"/>
      <c r="D103" s="84"/>
      <c r="E103" s="212"/>
      <c r="F103" s="85">
        <f t="shared" si="5"/>
        <v>0</v>
      </c>
    </row>
    <row r="104" spans="1:6" s="1" customFormat="1" ht="13.5" customHeight="1" x14ac:dyDescent="0.2">
      <c r="A104" s="132">
        <v>16</v>
      </c>
      <c r="B104" s="133" t="s">
        <v>131</v>
      </c>
      <c r="C104" s="96">
        <v>5387.72</v>
      </c>
      <c r="D104" s="97" t="s">
        <v>8</v>
      </c>
      <c r="E104" s="215"/>
      <c r="F104" s="79">
        <f t="shared" si="5"/>
        <v>0</v>
      </c>
    </row>
    <row r="105" spans="1:6" s="1" customFormat="1" x14ac:dyDescent="0.2">
      <c r="A105" s="134"/>
      <c r="B105" s="134" t="s">
        <v>14</v>
      </c>
      <c r="C105" s="135"/>
      <c r="D105" s="135"/>
      <c r="E105" s="226"/>
      <c r="F105" s="136">
        <f>SUM(F8:F104)</f>
        <v>0</v>
      </c>
    </row>
    <row r="106" spans="1:6" s="1" customFormat="1" ht="28.5" customHeight="1" x14ac:dyDescent="0.2">
      <c r="A106" s="15"/>
      <c r="B106" s="15"/>
      <c r="C106" s="49"/>
      <c r="D106" s="49"/>
      <c r="E106" s="205"/>
      <c r="F106" s="137"/>
    </row>
    <row r="107" spans="1:6" s="1" customFormat="1" x14ac:dyDescent="0.2">
      <c r="A107" s="138" t="s">
        <v>21</v>
      </c>
      <c r="B107" s="139" t="s">
        <v>22</v>
      </c>
      <c r="C107" s="140"/>
      <c r="D107" s="141"/>
      <c r="E107" s="227"/>
      <c r="F107" s="142"/>
    </row>
    <row r="108" spans="1:6" s="1" customFormat="1" ht="14.25" customHeight="1" x14ac:dyDescent="0.2">
      <c r="A108" s="138"/>
      <c r="B108" s="139"/>
      <c r="C108" s="140"/>
      <c r="D108" s="141"/>
      <c r="E108" s="227"/>
      <c r="F108" s="142"/>
    </row>
    <row r="109" spans="1:6" s="1" customFormat="1" ht="25.5" customHeight="1" x14ac:dyDescent="0.2">
      <c r="A109" s="138">
        <v>1</v>
      </c>
      <c r="B109" s="143" t="s">
        <v>77</v>
      </c>
      <c r="C109" s="140"/>
      <c r="D109" s="141"/>
      <c r="E109" s="227"/>
      <c r="F109" s="142"/>
    </row>
    <row r="110" spans="1:6" s="1" customFormat="1" ht="14.25" customHeight="1" x14ac:dyDescent="0.2">
      <c r="A110" s="144"/>
      <c r="B110" s="145"/>
      <c r="C110" s="146"/>
      <c r="D110" s="147"/>
      <c r="E110" s="228"/>
      <c r="F110" s="148"/>
    </row>
    <row r="111" spans="1:6" s="1" customFormat="1" x14ac:dyDescent="0.2">
      <c r="A111" s="149">
        <v>1.2</v>
      </c>
      <c r="B111" s="150" t="s">
        <v>78</v>
      </c>
      <c r="C111" s="151"/>
      <c r="D111" s="152"/>
      <c r="E111" s="18"/>
      <c r="F111" s="153">
        <f t="shared" ref="F111" si="6">+ROUND(E111*C111,2)</f>
        <v>0</v>
      </c>
    </row>
    <row r="112" spans="1:6" s="1" customFormat="1" x14ac:dyDescent="0.2">
      <c r="A112" s="149" t="s">
        <v>55</v>
      </c>
      <c r="B112" s="150" t="s">
        <v>79</v>
      </c>
      <c r="C112" s="151"/>
      <c r="D112" s="152"/>
      <c r="E112" s="18"/>
      <c r="F112" s="154"/>
    </row>
    <row r="113" spans="1:10" s="1" customFormat="1" ht="12" customHeight="1" x14ac:dyDescent="0.2">
      <c r="A113" s="155" t="s">
        <v>92</v>
      </c>
      <c r="B113" s="156" t="s">
        <v>80</v>
      </c>
      <c r="C113" s="157">
        <v>25</v>
      </c>
      <c r="D113" s="58" t="s">
        <v>8</v>
      </c>
      <c r="E113" s="17"/>
      <c r="F113" s="153">
        <f>ROUND(C113*E113,2)</f>
        <v>0</v>
      </c>
    </row>
    <row r="114" spans="1:10" s="1" customFormat="1" x14ac:dyDescent="0.2">
      <c r="A114" s="155" t="s">
        <v>93</v>
      </c>
      <c r="B114" s="156" t="s">
        <v>81</v>
      </c>
      <c r="C114" s="158">
        <v>25</v>
      </c>
      <c r="D114" s="58" t="s">
        <v>8</v>
      </c>
      <c r="E114" s="17"/>
      <c r="F114" s="153">
        <f>ROUND(C114*E114,2)</f>
        <v>0</v>
      </c>
    </row>
    <row r="115" spans="1:10" s="1" customFormat="1" x14ac:dyDescent="0.2">
      <c r="A115" s="155" t="s">
        <v>94</v>
      </c>
      <c r="B115" s="156" t="s">
        <v>82</v>
      </c>
      <c r="C115" s="157">
        <v>25</v>
      </c>
      <c r="D115" s="58" t="s">
        <v>8</v>
      </c>
      <c r="E115" s="17"/>
      <c r="F115" s="153">
        <f>ROUND(C115*E115,2)</f>
        <v>0</v>
      </c>
    </row>
    <row r="116" spans="1:10" s="1" customFormat="1" x14ac:dyDescent="0.2">
      <c r="A116" s="155" t="s">
        <v>95</v>
      </c>
      <c r="B116" s="156" t="s">
        <v>83</v>
      </c>
      <c r="C116" s="158">
        <v>10</v>
      </c>
      <c r="D116" s="58" t="s">
        <v>8</v>
      </c>
      <c r="E116" s="17"/>
      <c r="F116" s="153">
        <f>ROUND(C116*E116,2)</f>
        <v>0</v>
      </c>
    </row>
    <row r="117" spans="1:10" s="1" customFormat="1" ht="13.5" customHeight="1" x14ac:dyDescent="0.2">
      <c r="A117" s="155" t="s">
        <v>96</v>
      </c>
      <c r="B117" s="156" t="s">
        <v>84</v>
      </c>
      <c r="C117" s="158">
        <v>10</v>
      </c>
      <c r="D117" s="58" t="s">
        <v>8</v>
      </c>
      <c r="E117" s="17"/>
      <c r="F117" s="153">
        <f>ROUND(C117*E117,2)</f>
        <v>0</v>
      </c>
    </row>
    <row r="118" spans="1:10" s="1" customFormat="1" x14ac:dyDescent="0.2">
      <c r="A118" s="155"/>
      <c r="B118" s="156"/>
      <c r="C118" s="159">
        <v>0</v>
      </c>
      <c r="D118" s="58"/>
      <c r="E118" s="17"/>
      <c r="F118" s="153"/>
    </row>
    <row r="119" spans="1:10" s="1" customFormat="1" ht="14.25" customHeight="1" x14ac:dyDescent="0.2">
      <c r="A119" s="149" t="s">
        <v>56</v>
      </c>
      <c r="B119" s="150" t="s">
        <v>85</v>
      </c>
      <c r="C119" s="160"/>
      <c r="D119" s="152"/>
      <c r="E119" s="18"/>
      <c r="F119" s="154"/>
    </row>
    <row r="120" spans="1:10" s="1" customFormat="1" x14ac:dyDescent="0.2">
      <c r="A120" s="155" t="s">
        <v>97</v>
      </c>
      <c r="B120" s="156" t="s">
        <v>86</v>
      </c>
      <c r="C120" s="159">
        <v>50</v>
      </c>
      <c r="D120" s="58" t="s">
        <v>16</v>
      </c>
      <c r="E120" s="17"/>
      <c r="F120" s="153">
        <f>ROUND(C120*E120,2)</f>
        <v>0</v>
      </c>
    </row>
    <row r="121" spans="1:10" s="1" customFormat="1" x14ac:dyDescent="0.2">
      <c r="A121" s="155" t="s">
        <v>98</v>
      </c>
      <c r="B121" s="156" t="s">
        <v>87</v>
      </c>
      <c r="C121" s="159">
        <v>50</v>
      </c>
      <c r="D121" s="58" t="s">
        <v>16</v>
      </c>
      <c r="E121" s="17"/>
      <c r="F121" s="153">
        <f>ROUND(C121*E121,2)</f>
        <v>0</v>
      </c>
    </row>
    <row r="122" spans="1:10" s="1" customFormat="1" x14ac:dyDescent="0.2">
      <c r="A122" s="155" t="s">
        <v>99</v>
      </c>
      <c r="B122" s="156" t="s">
        <v>88</v>
      </c>
      <c r="C122" s="158">
        <v>50</v>
      </c>
      <c r="D122" s="58" t="s">
        <v>16</v>
      </c>
      <c r="E122" s="17"/>
      <c r="F122" s="153">
        <f>ROUND(C122*E122,2)</f>
        <v>0</v>
      </c>
    </row>
    <row r="123" spans="1:10" s="1" customFormat="1" x14ac:dyDescent="0.2">
      <c r="A123" s="155" t="s">
        <v>100</v>
      </c>
      <c r="B123" s="156" t="s">
        <v>89</v>
      </c>
      <c r="C123" s="158">
        <v>20</v>
      </c>
      <c r="D123" s="58" t="s">
        <v>16</v>
      </c>
      <c r="E123" s="17"/>
      <c r="F123" s="153">
        <f>ROUND(C123*E123,2)</f>
        <v>0</v>
      </c>
      <c r="J123" s="1">
        <f>+H123+I123</f>
        <v>0</v>
      </c>
    </row>
    <row r="124" spans="1:10" s="1" customFormat="1" x14ac:dyDescent="0.2">
      <c r="A124" s="155" t="s">
        <v>101</v>
      </c>
      <c r="B124" s="156" t="s">
        <v>90</v>
      </c>
      <c r="C124" s="158">
        <v>20</v>
      </c>
      <c r="D124" s="58" t="s">
        <v>16</v>
      </c>
      <c r="E124" s="17"/>
      <c r="F124" s="153">
        <f>ROUND(C124*E124,2)</f>
        <v>0</v>
      </c>
      <c r="J124" s="1">
        <f t="shared" ref="J124:J129" si="7">+H124+I124</f>
        <v>0</v>
      </c>
    </row>
    <row r="125" spans="1:10" s="1" customFormat="1" x14ac:dyDescent="0.2">
      <c r="A125" s="155"/>
      <c r="B125" s="156"/>
      <c r="C125" s="158">
        <v>0</v>
      </c>
      <c r="D125" s="58"/>
      <c r="E125" s="17"/>
      <c r="F125" s="153"/>
      <c r="J125" s="1">
        <f t="shared" si="7"/>
        <v>0</v>
      </c>
    </row>
    <row r="126" spans="1:10" s="1" customFormat="1" x14ac:dyDescent="0.2">
      <c r="A126" s="249" t="s">
        <v>57</v>
      </c>
      <c r="B126" s="250" t="s">
        <v>40</v>
      </c>
      <c r="C126" s="251">
        <v>0</v>
      </c>
      <c r="D126" s="252"/>
      <c r="E126" s="253"/>
      <c r="F126" s="254"/>
      <c r="J126" s="1">
        <f t="shared" si="7"/>
        <v>0</v>
      </c>
    </row>
    <row r="127" spans="1:10" s="1" customFormat="1" x14ac:dyDescent="0.2">
      <c r="A127" s="155" t="s">
        <v>102</v>
      </c>
      <c r="B127" s="156" t="s">
        <v>91</v>
      </c>
      <c r="C127" s="159">
        <v>40</v>
      </c>
      <c r="D127" s="58" t="s">
        <v>39</v>
      </c>
      <c r="E127" s="17"/>
      <c r="F127" s="153">
        <f>ROUND(C127*E127,2)</f>
        <v>0</v>
      </c>
      <c r="J127" s="1">
        <f t="shared" si="7"/>
        <v>0</v>
      </c>
    </row>
    <row r="128" spans="1:10" s="1" customFormat="1" x14ac:dyDescent="0.2">
      <c r="A128" s="51"/>
      <c r="B128" s="52"/>
      <c r="C128" s="53"/>
      <c r="D128" s="54"/>
      <c r="E128" s="206"/>
      <c r="F128" s="55"/>
      <c r="J128" s="1">
        <f t="shared" si="7"/>
        <v>0</v>
      </c>
    </row>
    <row r="129" spans="1:10" s="1" customFormat="1" ht="63.75" x14ac:dyDescent="0.2">
      <c r="A129" s="161">
        <v>2</v>
      </c>
      <c r="B129" s="162" t="s">
        <v>50</v>
      </c>
      <c r="C129" s="163">
        <v>1</v>
      </c>
      <c r="D129" s="164" t="s">
        <v>16</v>
      </c>
      <c r="E129" s="229"/>
      <c r="F129" s="165">
        <f>+ROUND(E129*C129,2)</f>
        <v>0</v>
      </c>
      <c r="J129" s="1">
        <f t="shared" si="7"/>
        <v>0</v>
      </c>
    </row>
    <row r="130" spans="1:10" s="1" customFormat="1" x14ac:dyDescent="0.2">
      <c r="A130" s="161"/>
      <c r="B130" s="162"/>
      <c r="C130" s="163"/>
      <c r="D130" s="164"/>
      <c r="E130" s="229"/>
      <c r="F130" s="165"/>
    </row>
    <row r="131" spans="1:10" s="1" customFormat="1" ht="25.5" customHeight="1" x14ac:dyDescent="0.2">
      <c r="A131" s="161">
        <v>3</v>
      </c>
      <c r="B131" s="166" t="s">
        <v>53</v>
      </c>
      <c r="C131" s="229"/>
      <c r="D131" s="164" t="s">
        <v>54</v>
      </c>
      <c r="E131" s="229"/>
      <c r="F131" s="165">
        <f>+ROUND(E131*C131,2)</f>
        <v>0</v>
      </c>
      <c r="H131" s="33"/>
      <c r="J131" s="33"/>
    </row>
    <row r="132" spans="1:10" s="1" customFormat="1" ht="9" customHeight="1" x14ac:dyDescent="0.2">
      <c r="A132" s="161"/>
      <c r="B132" s="59"/>
      <c r="C132" s="163"/>
      <c r="D132" s="164"/>
      <c r="E132" s="229"/>
      <c r="F132" s="165"/>
    </row>
    <row r="133" spans="1:10" s="32" customFormat="1" x14ac:dyDescent="0.2">
      <c r="A133" s="167"/>
      <c r="B133" s="168" t="s">
        <v>51</v>
      </c>
      <c r="C133" s="169"/>
      <c r="D133" s="170"/>
      <c r="E133" s="230"/>
      <c r="F133" s="171">
        <f>SUM(F113:F131)</f>
        <v>0</v>
      </c>
      <c r="G133" s="1"/>
    </row>
    <row r="134" spans="1:10" s="32" customFormat="1" ht="9" customHeight="1" x14ac:dyDescent="0.2">
      <c r="A134" s="172"/>
      <c r="B134" s="173"/>
      <c r="C134" s="163"/>
      <c r="D134" s="164"/>
      <c r="E134" s="229"/>
      <c r="F134" s="174"/>
      <c r="G134" s="1"/>
    </row>
    <row r="135" spans="1:10" s="32" customFormat="1" ht="15" customHeight="1" x14ac:dyDescent="0.2">
      <c r="A135" s="175"/>
      <c r="B135" s="176" t="s">
        <v>23</v>
      </c>
      <c r="C135" s="177"/>
      <c r="D135" s="178"/>
      <c r="E135" s="231"/>
      <c r="F135" s="179">
        <f>+F133+F105</f>
        <v>0</v>
      </c>
      <c r="G135" s="1"/>
    </row>
    <row r="136" spans="1:10" s="32" customFormat="1" ht="15" customHeight="1" x14ac:dyDescent="0.2">
      <c r="A136" s="180"/>
      <c r="B136" s="14" t="s">
        <v>23</v>
      </c>
      <c r="C136" s="181"/>
      <c r="D136" s="182"/>
      <c r="E136" s="232"/>
      <c r="F136" s="183">
        <f>F135</f>
        <v>0</v>
      </c>
    </row>
    <row r="137" spans="1:10" s="32" customFormat="1" x14ac:dyDescent="0.2">
      <c r="A137" s="51"/>
      <c r="B137" s="52"/>
      <c r="C137" s="53"/>
      <c r="D137" s="54"/>
      <c r="E137" s="206"/>
      <c r="F137" s="67"/>
    </row>
    <row r="138" spans="1:10" s="32" customFormat="1" x14ac:dyDescent="0.2">
      <c r="A138" s="51"/>
      <c r="B138" s="65" t="s">
        <v>24</v>
      </c>
      <c r="C138" s="184"/>
      <c r="D138" s="54"/>
      <c r="E138" s="206"/>
      <c r="F138" s="55"/>
    </row>
    <row r="139" spans="1:10" s="32" customFormat="1" x14ac:dyDescent="0.2">
      <c r="A139" s="51"/>
      <c r="B139" s="51" t="s">
        <v>25</v>
      </c>
      <c r="C139" s="184">
        <v>0.1</v>
      </c>
      <c r="D139" s="54"/>
      <c r="E139" s="206"/>
      <c r="F139" s="55">
        <f>ROUND($F$135*C139,2)</f>
        <v>0</v>
      </c>
    </row>
    <row r="140" spans="1:10" s="32" customFormat="1" x14ac:dyDescent="0.2">
      <c r="A140" s="51"/>
      <c r="B140" s="51" t="s">
        <v>26</v>
      </c>
      <c r="C140" s="184">
        <v>0.04</v>
      </c>
      <c r="D140" s="54"/>
      <c r="E140" s="206"/>
      <c r="F140" s="55">
        <f>ROUND($F$135*C140,2)</f>
        <v>0</v>
      </c>
    </row>
    <row r="141" spans="1:10" s="32" customFormat="1" x14ac:dyDescent="0.2">
      <c r="A141" s="51"/>
      <c r="B141" s="51" t="s">
        <v>27</v>
      </c>
      <c r="C141" s="184">
        <v>0.04</v>
      </c>
      <c r="D141" s="54"/>
      <c r="E141" s="206"/>
      <c r="F141" s="55">
        <f>ROUND($F$135*C141,2)</f>
        <v>0</v>
      </c>
    </row>
    <row r="142" spans="1:10" s="32" customFormat="1" x14ac:dyDescent="0.2">
      <c r="A142" s="51"/>
      <c r="B142" s="51" t="s">
        <v>28</v>
      </c>
      <c r="C142" s="184">
        <v>0.03</v>
      </c>
      <c r="D142" s="54"/>
      <c r="E142" s="206"/>
      <c r="F142" s="55">
        <f>ROUND($F$135*C142,2)</f>
        <v>0</v>
      </c>
    </row>
    <row r="143" spans="1:10" s="32" customFormat="1" x14ac:dyDescent="0.2">
      <c r="A143" s="51"/>
      <c r="B143" s="185" t="s">
        <v>105</v>
      </c>
      <c r="C143" s="184">
        <v>0.05</v>
      </c>
      <c r="D143" s="54"/>
      <c r="E143" s="206"/>
      <c r="F143" s="55">
        <f>ROUND($F$135*C143,2)</f>
        <v>0</v>
      </c>
    </row>
    <row r="144" spans="1:10" s="32" customFormat="1" ht="12.75" customHeight="1" x14ac:dyDescent="0.2">
      <c r="A144" s="51"/>
      <c r="B144" s="186" t="s">
        <v>103</v>
      </c>
      <c r="C144" s="187">
        <v>0.03</v>
      </c>
      <c r="D144" s="54"/>
      <c r="E144" s="206"/>
      <c r="F144" s="55">
        <f>F136*C144</f>
        <v>0</v>
      </c>
    </row>
    <row r="145" spans="1:6" s="32" customFormat="1" x14ac:dyDescent="0.2">
      <c r="A145" s="51"/>
      <c r="B145" s="51" t="s">
        <v>29</v>
      </c>
      <c r="C145" s="184">
        <v>0.01</v>
      </c>
      <c r="D145" s="54"/>
      <c r="E145" s="206"/>
      <c r="F145" s="55">
        <f>ROUND($F$135*C145,2)</f>
        <v>0</v>
      </c>
    </row>
    <row r="146" spans="1:6" s="32" customFormat="1" x14ac:dyDescent="0.2">
      <c r="A146" s="51"/>
      <c r="B146" s="188" t="s">
        <v>36</v>
      </c>
      <c r="C146" s="189">
        <v>1E-3</v>
      </c>
      <c r="D146" s="190"/>
      <c r="E146" s="233"/>
      <c r="F146" s="55">
        <f>ROUND($F$135*C146,2)</f>
        <v>0</v>
      </c>
    </row>
    <row r="147" spans="1:6" s="32" customFormat="1" ht="12" customHeight="1" x14ac:dyDescent="0.2">
      <c r="A147" s="51"/>
      <c r="B147" s="51" t="s">
        <v>30</v>
      </c>
      <c r="C147" s="184">
        <v>0.18</v>
      </c>
      <c r="D147" s="54"/>
      <c r="E147" s="206"/>
      <c r="F147" s="55">
        <f>+C147*F139</f>
        <v>0</v>
      </c>
    </row>
    <row r="148" spans="1:6" s="32" customFormat="1" ht="25.5" x14ac:dyDescent="0.2">
      <c r="A148" s="51"/>
      <c r="B148" s="51" t="s">
        <v>31</v>
      </c>
      <c r="C148" s="184"/>
      <c r="D148" s="54"/>
      <c r="E148" s="206"/>
      <c r="F148" s="55"/>
    </row>
    <row r="149" spans="1:6" s="32" customFormat="1" x14ac:dyDescent="0.2">
      <c r="A149" s="51"/>
      <c r="B149" s="191" t="s">
        <v>37</v>
      </c>
      <c r="C149" s="192">
        <v>0.1</v>
      </c>
      <c r="D149" s="193"/>
      <c r="E149" s="234"/>
      <c r="F149" s="194">
        <f>+C149*F136</f>
        <v>0</v>
      </c>
    </row>
    <row r="150" spans="1:6" s="32" customFormat="1" x14ac:dyDescent="0.2">
      <c r="A150" s="51"/>
      <c r="B150" s="186" t="s">
        <v>104</v>
      </c>
      <c r="C150" s="187">
        <v>1.4999999999999999E-2</v>
      </c>
      <c r="D150" s="193"/>
      <c r="E150" s="234"/>
      <c r="F150" s="194">
        <f>F136*C150</f>
        <v>0</v>
      </c>
    </row>
    <row r="151" spans="1:6" s="32" customFormat="1" x14ac:dyDescent="0.2">
      <c r="A151" s="51"/>
      <c r="B151" s="51" t="s">
        <v>34</v>
      </c>
      <c r="C151" s="184">
        <v>0.05</v>
      </c>
      <c r="D151" s="54"/>
      <c r="E151" s="206"/>
      <c r="F151" s="55"/>
    </row>
    <row r="152" spans="1:6" s="32" customFormat="1" x14ac:dyDescent="0.2">
      <c r="A152" s="65"/>
      <c r="B152" s="65" t="s">
        <v>32</v>
      </c>
      <c r="C152" s="195"/>
      <c r="D152" s="49"/>
      <c r="E152" s="210"/>
      <c r="F152" s="67"/>
    </row>
    <row r="153" spans="1:6" s="32" customFormat="1" x14ac:dyDescent="0.2">
      <c r="A153" s="51"/>
      <c r="B153" s="52"/>
      <c r="C153" s="184"/>
      <c r="D153" s="54"/>
      <c r="E153" s="206"/>
      <c r="F153" s="55"/>
    </row>
    <row r="154" spans="1:6" s="32" customFormat="1" ht="14.25" customHeight="1" x14ac:dyDescent="0.2">
      <c r="A154" s="65"/>
      <c r="B154" s="65" t="s">
        <v>33</v>
      </c>
      <c r="C154" s="195"/>
      <c r="D154" s="49"/>
      <c r="E154" s="210"/>
      <c r="F154" s="67"/>
    </row>
    <row r="155" spans="1:6" s="32" customFormat="1" x14ac:dyDescent="0.2">
      <c r="A155" s="51"/>
      <c r="B155" s="51"/>
      <c r="C155" s="184"/>
      <c r="D155" s="54"/>
      <c r="E155" s="206"/>
      <c r="F155" s="55"/>
    </row>
    <row r="156" spans="1:6" s="32" customFormat="1" x14ac:dyDescent="0.2">
      <c r="A156" s="175"/>
      <c r="B156" s="175" t="s">
        <v>35</v>
      </c>
      <c r="C156" s="177"/>
      <c r="D156" s="178"/>
      <c r="E156" s="231"/>
      <c r="F156" s="179">
        <f>SUM(F154:F155)</f>
        <v>0</v>
      </c>
    </row>
    <row r="157" spans="1:6" s="32" customFormat="1" ht="11.25" customHeight="1" x14ac:dyDescent="0.2">
      <c r="A157" s="196"/>
      <c r="B157" s="196"/>
      <c r="C157" s="196"/>
      <c r="D157" s="196"/>
      <c r="E157" s="235"/>
      <c r="F157" s="197"/>
    </row>
    <row r="158" spans="1:6" s="32" customFormat="1" x14ac:dyDescent="0.2">
      <c r="A158" s="198"/>
      <c r="B158" s="198"/>
      <c r="C158" s="199"/>
      <c r="D158" s="200"/>
      <c r="E158" s="236"/>
      <c r="F158" s="201"/>
    </row>
    <row r="159" spans="1:6" s="32" customFormat="1" x14ac:dyDescent="0.2">
      <c r="A159" s="202"/>
      <c r="B159" s="203"/>
      <c r="C159" s="204"/>
      <c r="D159" s="204"/>
      <c r="E159" s="237"/>
      <c r="F159" s="204"/>
    </row>
    <row r="160" spans="1:6" s="32" customFormat="1" x14ac:dyDescent="0.2">
      <c r="A160" s="4"/>
      <c r="B160" s="4"/>
      <c r="C160" s="4"/>
      <c r="D160" s="4"/>
      <c r="E160" s="5"/>
      <c r="F160" s="5"/>
    </row>
    <row r="161" spans="1:6" s="32" customFormat="1" x14ac:dyDescent="0.2">
      <c r="A161" s="4"/>
      <c r="B161" s="4"/>
      <c r="C161" s="4"/>
      <c r="D161" s="4"/>
      <c r="E161" s="5"/>
      <c r="F161" s="5"/>
    </row>
    <row r="162" spans="1:6" s="32" customFormat="1" x14ac:dyDescent="0.2">
      <c r="A162" s="4"/>
      <c r="B162" s="4"/>
      <c r="C162" s="4"/>
      <c r="D162" s="4"/>
      <c r="E162" s="5"/>
      <c r="F162" s="5"/>
    </row>
    <row r="163" spans="1:6" s="32" customFormat="1" x14ac:dyDescent="0.2">
      <c r="A163" s="4"/>
      <c r="B163" s="4"/>
      <c r="C163" s="4"/>
      <c r="D163" s="4"/>
      <c r="E163" s="5"/>
      <c r="F163" s="5"/>
    </row>
    <row r="164" spans="1:6" s="32" customFormat="1" x14ac:dyDescent="0.2">
      <c r="A164" s="4"/>
      <c r="B164" s="4"/>
      <c r="C164" s="4"/>
      <c r="D164" s="4"/>
      <c r="E164" s="5"/>
      <c r="F164" s="5"/>
    </row>
    <row r="165" spans="1:6" s="32" customFormat="1" x14ac:dyDescent="0.2">
      <c r="A165" s="4"/>
      <c r="B165" s="4"/>
      <c r="C165" s="4"/>
      <c r="D165" s="4"/>
      <c r="E165" s="5"/>
      <c r="F165" s="5"/>
    </row>
    <row r="166" spans="1:6" s="32" customFormat="1" x14ac:dyDescent="0.2">
      <c r="A166" s="4"/>
      <c r="B166" s="4"/>
      <c r="C166" s="4"/>
      <c r="D166" s="4"/>
      <c r="E166" s="5"/>
      <c r="F166" s="5"/>
    </row>
    <row r="167" spans="1:6" s="32" customFormat="1" x14ac:dyDescent="0.2">
      <c r="A167" s="4"/>
      <c r="B167" s="4"/>
      <c r="C167" s="4"/>
      <c r="D167" s="4"/>
      <c r="E167" s="5"/>
      <c r="F167" s="5"/>
    </row>
    <row r="168" spans="1:6" s="32" customFormat="1" x14ac:dyDescent="0.2">
      <c r="A168" s="4"/>
      <c r="B168" s="4"/>
      <c r="C168" s="4"/>
      <c r="D168" s="4"/>
      <c r="E168" s="5"/>
      <c r="F168" s="5"/>
    </row>
    <row r="169" spans="1:6" s="32" customFormat="1" x14ac:dyDescent="0.2">
      <c r="A169" s="4"/>
      <c r="B169" s="4"/>
      <c r="C169" s="4"/>
      <c r="D169" s="4"/>
      <c r="E169" s="5"/>
      <c r="F169" s="5"/>
    </row>
    <row r="170" spans="1:6" s="32" customFormat="1" x14ac:dyDescent="0.2">
      <c r="A170" s="4"/>
      <c r="B170" s="4"/>
      <c r="C170" s="4"/>
      <c r="D170" s="4"/>
      <c r="E170" s="5"/>
      <c r="F170" s="5"/>
    </row>
    <row r="171" spans="1:6" s="32" customFormat="1" ht="15" customHeight="1" x14ac:dyDescent="0.2">
      <c r="A171" s="4"/>
      <c r="B171" s="4"/>
      <c r="C171" s="4"/>
      <c r="D171" s="4"/>
      <c r="E171" s="5"/>
      <c r="F171" s="5"/>
    </row>
    <row r="172" spans="1:6" s="32" customFormat="1" x14ac:dyDescent="0.2">
      <c r="A172" s="4"/>
      <c r="B172" s="4"/>
      <c r="C172" s="4"/>
      <c r="D172" s="4"/>
      <c r="E172" s="5"/>
      <c r="F172" s="5"/>
    </row>
    <row r="173" spans="1:6" s="32" customFormat="1" ht="6" customHeight="1" x14ac:dyDescent="0.2">
      <c r="A173" s="4"/>
      <c r="B173" s="4"/>
      <c r="C173" s="4"/>
      <c r="D173" s="4"/>
      <c r="E173" s="5"/>
      <c r="F173" s="5"/>
    </row>
    <row r="174" spans="1:6" s="32" customFormat="1" x14ac:dyDescent="0.2">
      <c r="A174" s="4"/>
      <c r="B174" s="4"/>
      <c r="C174" s="4"/>
      <c r="D174" s="4"/>
      <c r="E174" s="5"/>
      <c r="F174" s="5"/>
    </row>
    <row r="175" spans="1:6" s="32" customFormat="1" x14ac:dyDescent="0.2">
      <c r="A175" s="4"/>
      <c r="B175" s="4"/>
      <c r="C175" s="4"/>
      <c r="D175" s="4"/>
      <c r="E175" s="5"/>
      <c r="F175" s="5"/>
    </row>
    <row r="176" spans="1:6" s="32" customFormat="1" x14ac:dyDescent="0.2">
      <c r="A176" s="4"/>
      <c r="B176" s="4"/>
      <c r="C176" s="4"/>
      <c r="D176" s="4"/>
      <c r="E176" s="5"/>
      <c r="F176" s="5"/>
    </row>
    <row r="177" spans="1:6" s="32" customFormat="1" x14ac:dyDescent="0.2">
      <c r="A177" s="4"/>
      <c r="B177" s="4"/>
      <c r="C177" s="4"/>
      <c r="D177" s="4"/>
      <c r="E177" s="5"/>
      <c r="F177" s="5"/>
    </row>
    <row r="178" spans="1:6" s="32" customFormat="1" x14ac:dyDescent="0.2">
      <c r="A178" s="4"/>
      <c r="B178" s="4"/>
      <c r="C178" s="4"/>
      <c r="D178" s="4"/>
      <c r="E178" s="5"/>
      <c r="F178" s="5"/>
    </row>
    <row r="179" spans="1:6" s="32" customFormat="1" ht="26.25" customHeight="1" x14ac:dyDescent="0.2">
      <c r="A179" s="4"/>
      <c r="B179" s="4"/>
      <c r="C179" s="4"/>
      <c r="D179" s="4"/>
      <c r="E179" s="5"/>
      <c r="F179" s="5"/>
    </row>
    <row r="180" spans="1:6" s="32" customFormat="1" x14ac:dyDescent="0.2">
      <c r="A180" s="4"/>
      <c r="B180" s="4"/>
      <c r="C180" s="4"/>
      <c r="D180" s="4"/>
      <c r="E180" s="5"/>
      <c r="F180" s="5"/>
    </row>
    <row r="181" spans="1:6" s="32" customFormat="1" x14ac:dyDescent="0.2">
      <c r="A181" s="4"/>
      <c r="B181" s="4"/>
      <c r="C181" s="4"/>
      <c r="D181" s="4"/>
      <c r="E181" s="5"/>
      <c r="F181" s="5"/>
    </row>
    <row r="182" spans="1:6" s="32" customFormat="1" x14ac:dyDescent="0.2">
      <c r="A182" s="4"/>
      <c r="B182" s="4"/>
      <c r="C182" s="4"/>
      <c r="D182" s="4"/>
      <c r="E182" s="5"/>
      <c r="F182" s="5"/>
    </row>
    <row r="183" spans="1:6" s="32" customFormat="1" x14ac:dyDescent="0.2">
      <c r="A183" s="4"/>
      <c r="B183" s="4"/>
      <c r="C183" s="4"/>
      <c r="D183" s="4"/>
      <c r="E183" s="5"/>
      <c r="F183" s="5"/>
    </row>
    <row r="184" spans="1:6" s="32" customFormat="1" x14ac:dyDescent="0.2">
      <c r="A184" s="4"/>
      <c r="B184" s="4"/>
      <c r="C184" s="4"/>
      <c r="D184" s="4"/>
      <c r="E184" s="5"/>
      <c r="F184" s="5"/>
    </row>
    <row r="185" spans="1:6" s="32" customFormat="1" x14ac:dyDescent="0.2">
      <c r="A185" s="4"/>
      <c r="B185" s="4"/>
      <c r="C185" s="4"/>
      <c r="D185" s="4"/>
      <c r="E185" s="5"/>
      <c r="F185" s="5"/>
    </row>
    <row r="186" spans="1:6" s="32" customFormat="1" x14ac:dyDescent="0.2">
      <c r="A186" s="4"/>
      <c r="B186" s="4"/>
      <c r="C186" s="4"/>
      <c r="D186" s="4"/>
      <c r="E186" s="5"/>
      <c r="F186" s="5"/>
    </row>
    <row r="187" spans="1:6" s="32" customFormat="1" x14ac:dyDescent="0.2">
      <c r="A187" s="4"/>
      <c r="B187" s="4"/>
      <c r="C187" s="4"/>
      <c r="D187" s="4"/>
      <c r="E187" s="5"/>
      <c r="F187" s="5"/>
    </row>
    <row r="188" spans="1:6" s="32" customFormat="1" x14ac:dyDescent="0.2">
      <c r="A188" s="4"/>
      <c r="B188" s="4"/>
      <c r="C188" s="4"/>
      <c r="D188" s="4"/>
      <c r="E188" s="5"/>
      <c r="F188" s="5"/>
    </row>
    <row r="189" spans="1:6" s="32" customFormat="1" x14ac:dyDescent="0.2">
      <c r="A189" s="4"/>
      <c r="B189" s="4"/>
      <c r="C189" s="4"/>
      <c r="D189" s="4"/>
      <c r="E189" s="5"/>
      <c r="F189" s="5"/>
    </row>
    <row r="190" spans="1:6" s="32" customFormat="1" x14ac:dyDescent="0.2">
      <c r="A190" s="4"/>
      <c r="B190" s="4"/>
      <c r="C190" s="4"/>
      <c r="D190" s="4"/>
      <c r="E190" s="5"/>
      <c r="F190" s="5"/>
    </row>
    <row r="191" spans="1:6" s="32" customFormat="1" x14ac:dyDescent="0.2">
      <c r="A191" s="4"/>
      <c r="B191" s="4"/>
      <c r="C191" s="4"/>
      <c r="D191" s="4"/>
      <c r="E191" s="5"/>
      <c r="F191" s="5"/>
    </row>
    <row r="192" spans="1:6" s="32" customFormat="1" x14ac:dyDescent="0.2">
      <c r="A192" s="4"/>
      <c r="B192" s="4"/>
      <c r="C192" s="4"/>
      <c r="D192" s="4"/>
      <c r="E192" s="5"/>
      <c r="F192" s="5"/>
    </row>
    <row r="193" spans="1:6" s="32" customFormat="1" x14ac:dyDescent="0.2">
      <c r="A193" s="4"/>
      <c r="B193" s="4"/>
      <c r="C193" s="4"/>
      <c r="D193" s="4"/>
      <c r="E193" s="5"/>
      <c r="F193" s="5"/>
    </row>
    <row r="194" spans="1:6" s="32" customFormat="1" x14ac:dyDescent="0.2">
      <c r="A194" s="4"/>
      <c r="B194" s="4"/>
      <c r="C194" s="4"/>
      <c r="D194" s="4"/>
      <c r="E194" s="5"/>
      <c r="F194" s="5"/>
    </row>
    <row r="195" spans="1:6" s="32" customFormat="1" x14ac:dyDescent="0.2">
      <c r="A195" s="4"/>
      <c r="B195" s="4"/>
      <c r="C195" s="4"/>
      <c r="D195" s="4"/>
      <c r="E195" s="5"/>
      <c r="F195" s="5"/>
    </row>
    <row r="196" spans="1:6" s="32" customFormat="1" x14ac:dyDescent="0.2">
      <c r="A196" s="4"/>
      <c r="B196" s="4"/>
      <c r="C196" s="4"/>
      <c r="D196" s="4"/>
      <c r="E196" s="5"/>
      <c r="F196" s="5"/>
    </row>
    <row r="197" spans="1:6" s="32" customFormat="1" x14ac:dyDescent="0.2">
      <c r="A197" s="4"/>
      <c r="B197" s="4"/>
      <c r="C197" s="4"/>
      <c r="D197" s="4"/>
      <c r="E197" s="5"/>
      <c r="F197" s="5"/>
    </row>
    <row r="198" spans="1:6" s="32" customFormat="1" x14ac:dyDescent="0.2">
      <c r="A198" s="4"/>
      <c r="B198" s="4"/>
      <c r="C198" s="4"/>
      <c r="D198" s="4"/>
      <c r="E198" s="5"/>
      <c r="F198" s="5"/>
    </row>
    <row r="199" spans="1:6" s="32" customFormat="1" x14ac:dyDescent="0.2">
      <c r="A199" s="4"/>
      <c r="B199" s="4"/>
      <c r="C199" s="4"/>
      <c r="D199" s="4"/>
      <c r="E199" s="5"/>
      <c r="F199" s="5"/>
    </row>
    <row r="200" spans="1:6" s="32" customFormat="1" x14ac:dyDescent="0.2">
      <c r="A200" s="4"/>
      <c r="B200" s="4"/>
      <c r="C200" s="4"/>
      <c r="D200" s="4"/>
      <c r="E200" s="5"/>
      <c r="F200" s="5"/>
    </row>
    <row r="201" spans="1:6" s="32" customFormat="1" x14ac:dyDescent="0.2">
      <c r="A201" s="4"/>
      <c r="B201" s="4"/>
      <c r="C201" s="4"/>
      <c r="D201" s="4"/>
      <c r="E201" s="5"/>
      <c r="F201" s="5"/>
    </row>
    <row r="202" spans="1:6" s="32" customFormat="1" x14ac:dyDescent="0.2">
      <c r="A202" s="4"/>
      <c r="B202" s="4"/>
      <c r="C202" s="4"/>
      <c r="D202" s="4"/>
      <c r="E202" s="5"/>
      <c r="F202" s="5"/>
    </row>
    <row r="203" spans="1:6" s="32" customFormat="1" x14ac:dyDescent="0.2">
      <c r="A203" s="4"/>
      <c r="B203" s="4"/>
      <c r="C203" s="4"/>
      <c r="D203" s="4"/>
      <c r="E203" s="5"/>
      <c r="F203" s="5"/>
    </row>
    <row r="204" spans="1:6" s="32" customFormat="1" x14ac:dyDescent="0.2">
      <c r="A204" s="4"/>
      <c r="B204" s="4"/>
      <c r="C204" s="4"/>
      <c r="D204" s="4"/>
      <c r="E204" s="5"/>
      <c r="F204" s="5"/>
    </row>
    <row r="205" spans="1:6" s="32" customFormat="1" x14ac:dyDescent="0.2">
      <c r="A205" s="4"/>
      <c r="B205" s="4"/>
      <c r="C205" s="4"/>
      <c r="D205" s="4"/>
      <c r="E205" s="5"/>
      <c r="F205" s="5"/>
    </row>
    <row r="206" spans="1:6" s="32" customFormat="1" x14ac:dyDescent="0.2">
      <c r="A206" s="4"/>
      <c r="B206" s="4"/>
      <c r="C206" s="4"/>
      <c r="D206" s="4"/>
      <c r="E206" s="5"/>
      <c r="F206" s="5"/>
    </row>
    <row r="207" spans="1:6" s="32" customFormat="1" ht="8.25" customHeight="1" x14ac:dyDescent="0.2">
      <c r="A207" s="4"/>
      <c r="B207" s="4"/>
      <c r="C207" s="4"/>
      <c r="D207" s="4"/>
      <c r="E207" s="5"/>
      <c r="F207" s="5"/>
    </row>
    <row r="208" spans="1:6" s="32" customFormat="1" x14ac:dyDescent="0.2">
      <c r="A208" s="4"/>
      <c r="B208" s="4"/>
      <c r="C208" s="4"/>
      <c r="D208" s="4"/>
      <c r="E208" s="5"/>
      <c r="F208" s="5"/>
    </row>
    <row r="209" spans="1:6" s="32" customFormat="1" ht="9" customHeight="1" x14ac:dyDescent="0.2">
      <c r="A209" s="4"/>
      <c r="B209" s="4"/>
      <c r="C209" s="4"/>
      <c r="D209" s="4"/>
      <c r="E209" s="5"/>
      <c r="F209" s="5"/>
    </row>
    <row r="210" spans="1:6" s="32" customFormat="1" x14ac:dyDescent="0.2">
      <c r="A210" s="4"/>
      <c r="B210" s="4"/>
      <c r="C210" s="4"/>
      <c r="D210" s="4"/>
      <c r="E210" s="5"/>
      <c r="F210" s="5"/>
    </row>
    <row r="211" spans="1:6" s="32" customFormat="1" ht="6.75" customHeight="1" x14ac:dyDescent="0.2">
      <c r="A211" s="4"/>
      <c r="B211" s="4"/>
      <c r="C211" s="4"/>
      <c r="D211" s="4"/>
      <c r="E211" s="5"/>
      <c r="F211" s="5"/>
    </row>
    <row r="212" spans="1:6" s="32" customFormat="1" x14ac:dyDescent="0.2">
      <c r="A212" s="4"/>
      <c r="B212" s="4"/>
      <c r="C212" s="4"/>
      <c r="D212" s="4"/>
      <c r="E212" s="5"/>
      <c r="F212" s="5"/>
    </row>
    <row r="213" spans="1:6" s="32" customFormat="1" ht="6" customHeight="1" x14ac:dyDescent="0.2">
      <c r="A213" s="4"/>
      <c r="B213" s="4"/>
      <c r="C213" s="4"/>
      <c r="D213" s="4"/>
      <c r="E213" s="5"/>
      <c r="F213" s="5"/>
    </row>
    <row r="214" spans="1:6" s="32" customFormat="1" x14ac:dyDescent="0.2">
      <c r="A214" s="4"/>
      <c r="B214" s="4"/>
      <c r="C214" s="4"/>
      <c r="D214" s="4"/>
      <c r="E214" s="5"/>
      <c r="F214" s="5"/>
    </row>
    <row r="215" spans="1:6" s="32" customFormat="1" ht="9" customHeight="1" x14ac:dyDescent="0.2">
      <c r="A215" s="4"/>
      <c r="B215" s="4"/>
      <c r="C215" s="4"/>
      <c r="D215" s="4"/>
      <c r="E215" s="5"/>
      <c r="F215" s="5"/>
    </row>
    <row r="216" spans="1:6" s="32" customFormat="1" x14ac:dyDescent="0.2">
      <c r="A216" s="4"/>
      <c r="B216" s="4"/>
      <c r="C216" s="4"/>
      <c r="D216" s="4"/>
      <c r="E216" s="5"/>
      <c r="F216" s="5"/>
    </row>
    <row r="217" spans="1:6" s="32" customFormat="1" x14ac:dyDescent="0.2">
      <c r="A217" s="4"/>
      <c r="B217" s="4"/>
      <c r="C217" s="4"/>
      <c r="D217" s="4"/>
      <c r="E217" s="5"/>
      <c r="F217" s="5"/>
    </row>
    <row r="218" spans="1:6" s="32" customFormat="1" x14ac:dyDescent="0.2">
      <c r="A218" s="4"/>
      <c r="B218" s="4"/>
      <c r="C218" s="4"/>
      <c r="D218" s="4"/>
      <c r="E218" s="5"/>
      <c r="F218" s="5"/>
    </row>
    <row r="219" spans="1:6" s="32" customFormat="1" x14ac:dyDescent="0.2">
      <c r="A219" s="4"/>
      <c r="B219" s="4"/>
      <c r="C219" s="4"/>
      <c r="D219" s="4"/>
      <c r="E219" s="5"/>
      <c r="F219" s="5"/>
    </row>
    <row r="220" spans="1:6" s="32" customFormat="1" ht="6" customHeight="1" x14ac:dyDescent="0.2">
      <c r="A220" s="4"/>
      <c r="B220" s="4"/>
      <c r="C220" s="4"/>
      <c r="D220" s="4"/>
      <c r="E220" s="5"/>
      <c r="F220" s="5"/>
    </row>
    <row r="221" spans="1:6" s="32" customFormat="1" x14ac:dyDescent="0.2">
      <c r="A221" s="4"/>
      <c r="B221" s="4"/>
      <c r="C221" s="4"/>
      <c r="D221" s="4"/>
      <c r="E221" s="5"/>
      <c r="F221" s="5"/>
    </row>
    <row r="222" spans="1:6" s="32" customFormat="1" x14ac:dyDescent="0.2">
      <c r="A222" s="4"/>
      <c r="B222" s="4"/>
      <c r="C222" s="4"/>
      <c r="D222" s="4"/>
      <c r="E222" s="5"/>
      <c r="F222" s="5"/>
    </row>
    <row r="223" spans="1:6" s="32" customFormat="1" ht="6.75" customHeight="1" x14ac:dyDescent="0.2">
      <c r="A223" s="4"/>
      <c r="B223" s="4"/>
      <c r="C223" s="4"/>
      <c r="D223" s="4"/>
      <c r="E223" s="5"/>
      <c r="F223" s="5"/>
    </row>
    <row r="224" spans="1:6" s="32" customFormat="1" x14ac:dyDescent="0.2">
      <c r="A224" s="4"/>
      <c r="B224" s="4"/>
      <c r="C224" s="4"/>
      <c r="D224" s="4"/>
      <c r="E224" s="5"/>
      <c r="F224" s="5"/>
    </row>
    <row r="225" spans="1:6" s="32" customFormat="1" x14ac:dyDescent="0.2">
      <c r="A225" s="4"/>
      <c r="B225" s="4"/>
      <c r="C225" s="4"/>
      <c r="D225" s="4"/>
      <c r="E225" s="5"/>
      <c r="F225" s="5"/>
    </row>
    <row r="226" spans="1:6" s="32" customFormat="1" x14ac:dyDescent="0.2">
      <c r="A226" s="4"/>
      <c r="B226" s="4"/>
      <c r="C226" s="4"/>
      <c r="D226" s="4"/>
      <c r="E226" s="5"/>
      <c r="F226" s="5"/>
    </row>
    <row r="227" spans="1:6" s="32" customFormat="1" x14ac:dyDescent="0.2">
      <c r="A227" s="4"/>
      <c r="B227" s="4"/>
      <c r="C227" s="4"/>
      <c r="D227" s="4"/>
      <c r="E227" s="5"/>
      <c r="F227" s="5"/>
    </row>
    <row r="228" spans="1:6" s="32" customFormat="1" x14ac:dyDescent="0.2">
      <c r="A228" s="4"/>
      <c r="B228" s="4"/>
      <c r="C228" s="4"/>
      <c r="D228" s="4"/>
      <c r="E228" s="5"/>
      <c r="F228" s="5"/>
    </row>
    <row r="229" spans="1:6" s="32" customFormat="1" x14ac:dyDescent="0.2">
      <c r="A229" s="4"/>
      <c r="B229" s="4"/>
      <c r="C229" s="4"/>
      <c r="D229" s="4"/>
      <c r="E229" s="5"/>
      <c r="F229" s="5"/>
    </row>
    <row r="230" spans="1:6" s="32" customFormat="1" x14ac:dyDescent="0.2">
      <c r="A230" s="4"/>
      <c r="B230" s="4"/>
      <c r="C230" s="4"/>
      <c r="D230" s="4"/>
      <c r="E230" s="5"/>
      <c r="F230" s="5"/>
    </row>
    <row r="231" spans="1:6" s="32" customFormat="1" x14ac:dyDescent="0.2">
      <c r="A231" s="4"/>
      <c r="B231" s="4"/>
      <c r="C231" s="4"/>
      <c r="D231" s="4"/>
      <c r="E231" s="5"/>
      <c r="F231" s="5"/>
    </row>
    <row r="232" spans="1:6" s="32" customFormat="1" x14ac:dyDescent="0.2">
      <c r="A232" s="4"/>
      <c r="B232" s="4"/>
      <c r="C232" s="4"/>
      <c r="D232" s="4"/>
      <c r="E232" s="5"/>
      <c r="F232" s="5"/>
    </row>
    <row r="233" spans="1:6" s="32" customFormat="1" x14ac:dyDescent="0.2">
      <c r="A233" s="4"/>
      <c r="B233" s="4"/>
      <c r="C233" s="4"/>
      <c r="D233" s="4"/>
      <c r="E233" s="5"/>
      <c r="F233" s="5"/>
    </row>
    <row r="234" spans="1:6" s="32" customFormat="1" x14ac:dyDescent="0.2">
      <c r="A234" s="4"/>
      <c r="B234" s="4"/>
      <c r="C234" s="4"/>
      <c r="D234" s="4"/>
      <c r="E234" s="5"/>
      <c r="F234" s="5"/>
    </row>
    <row r="235" spans="1:6" s="32" customFormat="1" x14ac:dyDescent="0.2">
      <c r="A235" s="4"/>
      <c r="B235" s="4"/>
      <c r="C235" s="4"/>
      <c r="D235" s="4"/>
      <c r="E235" s="5"/>
      <c r="F235" s="5"/>
    </row>
    <row r="236" spans="1:6" s="32" customFormat="1" ht="7.5" customHeight="1" x14ac:dyDescent="0.2">
      <c r="A236" s="4"/>
      <c r="B236" s="4"/>
      <c r="C236" s="4"/>
      <c r="D236" s="4"/>
      <c r="E236" s="5"/>
      <c r="F236" s="5"/>
    </row>
    <row r="237" spans="1:6" s="32" customFormat="1" x14ac:dyDescent="0.2">
      <c r="A237" s="4"/>
      <c r="B237" s="4"/>
      <c r="C237" s="4"/>
      <c r="D237" s="4"/>
      <c r="E237" s="5"/>
      <c r="F237" s="5"/>
    </row>
    <row r="238" spans="1:6" s="32" customFormat="1" ht="7.5" customHeight="1" x14ac:dyDescent="0.2">
      <c r="A238" s="4"/>
      <c r="B238" s="4"/>
      <c r="C238" s="4"/>
      <c r="D238" s="4"/>
      <c r="E238" s="5"/>
      <c r="F238" s="5"/>
    </row>
    <row r="239" spans="1:6" s="32" customFormat="1" ht="24.75" customHeight="1" x14ac:dyDescent="0.2">
      <c r="A239" s="4"/>
      <c r="B239" s="4"/>
      <c r="C239" s="4"/>
      <c r="D239" s="4"/>
      <c r="E239" s="5"/>
      <c r="F239" s="5"/>
    </row>
    <row r="240" spans="1:6" s="32" customFormat="1" ht="9" customHeight="1" x14ac:dyDescent="0.2">
      <c r="A240" s="4"/>
      <c r="B240" s="4"/>
      <c r="C240" s="4"/>
      <c r="D240" s="4"/>
      <c r="E240" s="5"/>
      <c r="F240" s="5"/>
    </row>
    <row r="241" spans="1:6" s="32" customFormat="1" x14ac:dyDescent="0.2">
      <c r="A241" s="4"/>
      <c r="B241" s="4"/>
      <c r="C241" s="4"/>
      <c r="D241" s="4"/>
      <c r="E241" s="5"/>
      <c r="F241" s="5"/>
    </row>
    <row r="242" spans="1:6" s="32" customFormat="1" x14ac:dyDescent="0.2">
      <c r="A242" s="4"/>
      <c r="B242" s="4"/>
      <c r="C242" s="4"/>
      <c r="D242" s="4"/>
      <c r="E242" s="5"/>
      <c r="F242" s="5"/>
    </row>
    <row r="243" spans="1:6" s="32" customFormat="1" x14ac:dyDescent="0.2">
      <c r="A243" s="4"/>
      <c r="B243" s="4"/>
      <c r="C243" s="4"/>
      <c r="D243" s="4"/>
      <c r="E243" s="5"/>
      <c r="F243" s="5"/>
    </row>
    <row r="244" spans="1:6" s="32" customFormat="1" x14ac:dyDescent="0.2">
      <c r="A244" s="4"/>
      <c r="B244" s="4"/>
      <c r="C244" s="4"/>
      <c r="D244" s="4"/>
      <c r="E244" s="5"/>
      <c r="F244" s="5"/>
    </row>
    <row r="245" spans="1:6" s="32" customFormat="1" x14ac:dyDescent="0.2">
      <c r="A245" s="4"/>
      <c r="B245" s="4"/>
      <c r="C245" s="4"/>
      <c r="D245" s="4"/>
      <c r="E245" s="5"/>
      <c r="F245" s="5"/>
    </row>
    <row r="246" spans="1:6" s="32" customFormat="1" ht="8.25" customHeight="1" x14ac:dyDescent="0.2">
      <c r="A246" s="4"/>
      <c r="B246" s="4"/>
      <c r="C246" s="4"/>
      <c r="D246" s="4"/>
      <c r="E246" s="5"/>
      <c r="F246" s="5"/>
    </row>
    <row r="247" spans="1:6" s="32" customFormat="1" ht="13.5" customHeight="1" x14ac:dyDescent="0.2">
      <c r="A247" s="4"/>
      <c r="B247" s="4"/>
      <c r="C247" s="4"/>
      <c r="D247" s="4"/>
      <c r="E247" s="5"/>
      <c r="F247" s="5"/>
    </row>
    <row r="248" spans="1:6" s="32" customFormat="1" ht="8.25" customHeight="1" x14ac:dyDescent="0.2">
      <c r="A248" s="4"/>
      <c r="B248" s="4"/>
      <c r="C248" s="4"/>
      <c r="D248" s="4"/>
      <c r="E248" s="5"/>
      <c r="F248" s="5"/>
    </row>
    <row r="249" spans="1:6" s="32" customFormat="1" x14ac:dyDescent="0.2">
      <c r="A249" s="4"/>
      <c r="B249" s="4"/>
      <c r="C249" s="4"/>
      <c r="D249" s="4"/>
      <c r="E249" s="5"/>
      <c r="F249" s="5"/>
    </row>
    <row r="250" spans="1:6" s="32" customFormat="1" x14ac:dyDescent="0.2">
      <c r="A250" s="4"/>
      <c r="B250" s="4"/>
      <c r="C250" s="4"/>
      <c r="D250" s="4"/>
      <c r="E250" s="5"/>
      <c r="F250" s="5"/>
    </row>
    <row r="251" spans="1:6" s="32" customFormat="1" x14ac:dyDescent="0.2">
      <c r="A251" s="4"/>
      <c r="B251" s="4"/>
      <c r="C251" s="4"/>
      <c r="D251" s="4"/>
      <c r="E251" s="5"/>
      <c r="F251" s="5"/>
    </row>
    <row r="252" spans="1:6" s="32" customFormat="1" x14ac:dyDescent="0.2">
      <c r="A252" s="4"/>
      <c r="B252" s="4"/>
      <c r="C252" s="4"/>
      <c r="D252" s="4"/>
      <c r="E252" s="5"/>
      <c r="F252" s="5"/>
    </row>
    <row r="253" spans="1:6" s="32" customFormat="1" x14ac:dyDescent="0.2">
      <c r="A253" s="4"/>
      <c r="B253" s="4"/>
      <c r="C253" s="4"/>
      <c r="D253" s="4"/>
      <c r="E253" s="5"/>
      <c r="F253" s="5"/>
    </row>
    <row r="254" spans="1:6" s="32" customFormat="1" x14ac:dyDescent="0.2">
      <c r="A254" s="4"/>
      <c r="B254" s="4"/>
      <c r="C254" s="4"/>
      <c r="D254" s="4"/>
      <c r="E254" s="5"/>
      <c r="F254" s="5"/>
    </row>
    <row r="255" spans="1:6" s="32" customFormat="1" ht="28.5" customHeight="1" x14ac:dyDescent="0.2">
      <c r="A255" s="4"/>
      <c r="B255" s="4"/>
      <c r="C255" s="4"/>
      <c r="D255" s="4"/>
      <c r="E255" s="5"/>
      <c r="F255" s="5"/>
    </row>
    <row r="256" spans="1:6" s="32" customFormat="1" x14ac:dyDescent="0.2">
      <c r="A256" s="4"/>
      <c r="B256" s="4"/>
      <c r="C256" s="4"/>
      <c r="D256" s="4"/>
      <c r="E256" s="5"/>
      <c r="F256" s="5"/>
    </row>
    <row r="257" spans="1:6" s="32" customFormat="1" ht="7.5" customHeight="1" x14ac:dyDescent="0.2">
      <c r="A257" s="4"/>
      <c r="B257" s="4"/>
      <c r="C257" s="4"/>
      <c r="D257" s="4"/>
      <c r="E257" s="5"/>
      <c r="F257" s="5"/>
    </row>
    <row r="258" spans="1:6" s="32" customFormat="1" x14ac:dyDescent="0.2">
      <c r="A258" s="4"/>
      <c r="B258" s="4"/>
      <c r="C258" s="4"/>
      <c r="D258" s="4"/>
      <c r="E258" s="5"/>
      <c r="F258" s="5"/>
    </row>
    <row r="259" spans="1:6" s="32" customFormat="1" ht="8.25" customHeight="1" x14ac:dyDescent="0.2">
      <c r="A259" s="4"/>
      <c r="B259" s="4"/>
      <c r="C259" s="4"/>
      <c r="D259" s="4"/>
      <c r="E259" s="5"/>
      <c r="F259" s="5"/>
    </row>
    <row r="260" spans="1:6" s="32" customFormat="1" x14ac:dyDescent="0.2">
      <c r="A260" s="4"/>
      <c r="B260" s="4"/>
      <c r="C260" s="4"/>
      <c r="D260" s="4"/>
      <c r="E260" s="5"/>
      <c r="F260" s="5"/>
    </row>
    <row r="261" spans="1:6" s="32" customFormat="1" ht="9" customHeight="1" x14ac:dyDescent="0.2">
      <c r="A261" s="4"/>
      <c r="B261" s="4"/>
      <c r="C261" s="4"/>
      <c r="D261" s="4"/>
      <c r="E261" s="5"/>
      <c r="F261" s="5"/>
    </row>
    <row r="262" spans="1:6" s="1" customFormat="1" x14ac:dyDescent="0.2">
      <c r="A262" s="4"/>
      <c r="B262" s="4"/>
      <c r="C262" s="4"/>
      <c r="D262" s="4"/>
      <c r="E262" s="5"/>
      <c r="F262" s="5"/>
    </row>
    <row r="263" spans="1:6" s="1" customFormat="1" ht="7.5" customHeight="1" x14ac:dyDescent="0.2">
      <c r="A263" s="4"/>
      <c r="B263" s="4"/>
      <c r="C263" s="4"/>
      <c r="D263" s="4"/>
      <c r="E263" s="5"/>
      <c r="F263" s="5"/>
    </row>
    <row r="264" spans="1:6" s="9" customFormat="1" ht="13.5" customHeight="1" x14ac:dyDescent="0.2">
      <c r="A264" s="4"/>
      <c r="B264" s="4"/>
      <c r="C264" s="4"/>
      <c r="D264" s="4"/>
      <c r="E264" s="5"/>
      <c r="F264" s="5"/>
    </row>
    <row r="265" spans="1:6" s="7" customFormat="1" ht="7.5" customHeight="1" x14ac:dyDescent="0.2">
      <c r="A265" s="4"/>
      <c r="B265" s="4"/>
      <c r="C265" s="4"/>
      <c r="D265" s="4"/>
      <c r="E265" s="5"/>
      <c r="F265" s="5"/>
    </row>
    <row r="266" spans="1:6" s="7" customFormat="1" x14ac:dyDescent="0.2">
      <c r="A266" s="4"/>
      <c r="B266" s="4"/>
      <c r="C266" s="4"/>
      <c r="D266" s="4"/>
      <c r="E266" s="5"/>
      <c r="F266" s="5"/>
    </row>
    <row r="267" spans="1:6" s="7" customFormat="1" x14ac:dyDescent="0.2">
      <c r="A267" s="4"/>
      <c r="B267" s="4"/>
      <c r="C267" s="4"/>
      <c r="D267" s="4"/>
      <c r="E267" s="5"/>
      <c r="F267" s="5"/>
    </row>
    <row r="268" spans="1:6" s="7" customFormat="1" x14ac:dyDescent="0.2">
      <c r="A268" s="4"/>
      <c r="B268" s="4"/>
      <c r="C268" s="4"/>
      <c r="D268" s="4"/>
      <c r="E268" s="5"/>
      <c r="F268" s="5"/>
    </row>
    <row r="269" spans="1:6" s="7" customFormat="1" x14ac:dyDescent="0.2">
      <c r="A269" s="4"/>
      <c r="B269" s="4"/>
      <c r="C269" s="4"/>
      <c r="D269" s="4"/>
      <c r="E269" s="5"/>
      <c r="F269" s="5"/>
    </row>
    <row r="270" spans="1:6" s="7" customFormat="1" x14ac:dyDescent="0.2">
      <c r="A270" s="4"/>
      <c r="B270" s="4"/>
      <c r="C270" s="4"/>
      <c r="D270" s="4"/>
      <c r="E270" s="5"/>
      <c r="F270" s="5"/>
    </row>
    <row r="271" spans="1:6" s="7" customFormat="1" x14ac:dyDescent="0.2">
      <c r="A271" s="4"/>
      <c r="B271" s="4"/>
      <c r="C271" s="4"/>
      <c r="D271" s="4"/>
      <c r="E271" s="5"/>
      <c r="F271" s="5"/>
    </row>
    <row r="272" spans="1:6" s="7" customFormat="1" x14ac:dyDescent="0.2">
      <c r="A272" s="4"/>
      <c r="B272" s="4"/>
      <c r="C272" s="4"/>
      <c r="D272" s="4"/>
      <c r="E272" s="5"/>
      <c r="F272" s="5"/>
    </row>
    <row r="273" spans="1:6" s="7" customFormat="1" x14ac:dyDescent="0.2">
      <c r="A273" s="4"/>
      <c r="B273" s="4"/>
      <c r="C273" s="4"/>
      <c r="D273" s="4"/>
      <c r="E273" s="5"/>
      <c r="F273" s="5"/>
    </row>
    <row r="274" spans="1:6" s="7" customFormat="1" x14ac:dyDescent="0.2">
      <c r="A274" s="4"/>
      <c r="B274" s="4"/>
      <c r="C274" s="4"/>
      <c r="D274" s="4"/>
      <c r="E274" s="5"/>
      <c r="F274" s="5"/>
    </row>
    <row r="275" spans="1:6" s="7" customFormat="1" x14ac:dyDescent="0.2">
      <c r="A275" s="4"/>
      <c r="B275" s="4"/>
      <c r="C275" s="4"/>
      <c r="D275" s="4"/>
      <c r="E275" s="5"/>
      <c r="F275" s="5"/>
    </row>
    <row r="276" spans="1:6" s="1" customFormat="1" ht="9" customHeight="1" x14ac:dyDescent="0.2">
      <c r="A276" s="4"/>
      <c r="B276" s="4"/>
      <c r="C276" s="4"/>
      <c r="D276" s="4"/>
      <c r="E276" s="5"/>
      <c r="F276" s="5"/>
    </row>
    <row r="277" spans="1:6" s="9" customFormat="1" ht="13.5" customHeight="1" x14ac:dyDescent="0.2">
      <c r="A277" s="4"/>
      <c r="B277" s="4"/>
      <c r="C277" s="4"/>
      <c r="D277" s="4"/>
      <c r="E277" s="5"/>
      <c r="F277" s="5"/>
    </row>
    <row r="278" spans="1:6" s="9" customFormat="1" ht="24.75" customHeight="1" x14ac:dyDescent="0.2">
      <c r="A278" s="4"/>
      <c r="B278" s="4"/>
      <c r="C278" s="4"/>
      <c r="D278" s="4"/>
      <c r="E278" s="5"/>
      <c r="F278" s="5"/>
    </row>
    <row r="279" spans="1:6" s="12" customFormat="1" ht="8.25" customHeight="1" x14ac:dyDescent="0.2">
      <c r="A279" s="4"/>
      <c r="B279" s="4"/>
      <c r="C279" s="4"/>
      <c r="D279" s="4"/>
      <c r="E279" s="5"/>
      <c r="F279" s="5"/>
    </row>
    <row r="280" spans="1:6" s="9" customFormat="1" ht="13.5" customHeight="1" x14ac:dyDescent="0.2">
      <c r="A280" s="4"/>
      <c r="B280" s="4"/>
      <c r="C280" s="4"/>
      <c r="D280" s="4"/>
      <c r="E280" s="5"/>
      <c r="F280" s="5"/>
    </row>
    <row r="281" spans="1:6" s="9" customFormat="1" ht="24" customHeight="1" x14ac:dyDescent="0.2">
      <c r="A281" s="4"/>
      <c r="B281" s="4"/>
      <c r="C281" s="4"/>
      <c r="D281" s="4"/>
      <c r="E281" s="5"/>
      <c r="F281" s="5"/>
    </row>
    <row r="282" spans="1:6" s="1" customFormat="1" ht="9.75" customHeight="1" x14ac:dyDescent="0.2">
      <c r="A282" s="4"/>
      <c r="B282" s="4"/>
      <c r="C282" s="4"/>
      <c r="D282" s="4"/>
      <c r="E282" s="5"/>
      <c r="F282" s="5"/>
    </row>
    <row r="283" spans="1:6" s="1" customFormat="1" ht="9.75" customHeight="1" x14ac:dyDescent="0.2">
      <c r="A283" s="4"/>
      <c r="B283" s="4"/>
      <c r="C283" s="4"/>
      <c r="D283" s="4"/>
      <c r="E283" s="5"/>
      <c r="F283" s="5"/>
    </row>
    <row r="284" spans="1:6" s="11" customFormat="1" ht="14.25" customHeight="1" x14ac:dyDescent="0.2">
      <c r="A284" s="4"/>
      <c r="B284" s="4"/>
      <c r="C284" s="4"/>
      <c r="D284" s="4"/>
      <c r="E284" s="5"/>
      <c r="F284" s="5"/>
    </row>
    <row r="285" spans="1:6" s="32" customFormat="1" ht="9" customHeight="1" x14ac:dyDescent="0.2">
      <c r="A285" s="4"/>
      <c r="B285" s="4"/>
      <c r="C285" s="4"/>
      <c r="D285" s="4"/>
      <c r="E285" s="5"/>
      <c r="F285" s="5"/>
    </row>
    <row r="286" spans="1:6" s="11" customFormat="1" ht="27" customHeight="1" x14ac:dyDescent="0.2">
      <c r="A286" s="4"/>
      <c r="B286" s="4"/>
      <c r="C286" s="4"/>
      <c r="D286" s="4"/>
      <c r="E286" s="5"/>
      <c r="F286" s="5"/>
    </row>
    <row r="287" spans="1:6" s="32" customFormat="1" ht="6" customHeight="1" x14ac:dyDescent="0.2">
      <c r="A287" s="4"/>
      <c r="B287" s="4"/>
      <c r="C287" s="4"/>
      <c r="D287" s="4"/>
      <c r="E287" s="5"/>
      <c r="F287" s="5"/>
    </row>
    <row r="288" spans="1:6" s="8" customFormat="1" ht="13.5" customHeight="1" x14ac:dyDescent="0.2">
      <c r="A288" s="4"/>
      <c r="B288" s="4"/>
      <c r="C288" s="4"/>
      <c r="D288" s="4"/>
      <c r="E288" s="5"/>
      <c r="F288" s="5"/>
    </row>
    <row r="289" spans="1:6" s="32" customFormat="1" x14ac:dyDescent="0.2">
      <c r="A289" s="4"/>
      <c r="B289" s="4"/>
      <c r="C289" s="4"/>
      <c r="D289" s="4"/>
      <c r="E289" s="5"/>
      <c r="F289" s="5"/>
    </row>
    <row r="290" spans="1:6" s="32" customFormat="1" ht="7.5" customHeight="1" x14ac:dyDescent="0.2">
      <c r="A290" s="4"/>
      <c r="B290" s="4"/>
      <c r="C290" s="4"/>
      <c r="D290" s="4"/>
      <c r="E290" s="5"/>
      <c r="F290" s="5"/>
    </row>
    <row r="291" spans="1:6" s="9" customFormat="1" x14ac:dyDescent="0.2">
      <c r="A291" s="4"/>
      <c r="B291" s="4"/>
      <c r="C291" s="4"/>
      <c r="D291" s="4"/>
      <c r="E291" s="5"/>
      <c r="F291" s="5"/>
    </row>
    <row r="292" spans="1:6" s="9" customFormat="1" ht="9.75" customHeight="1" x14ac:dyDescent="0.2">
      <c r="A292" s="4"/>
      <c r="B292" s="4"/>
      <c r="C292" s="4"/>
      <c r="D292" s="4"/>
      <c r="E292" s="5"/>
      <c r="F292" s="5"/>
    </row>
    <row r="293" spans="1:6" s="9" customFormat="1" ht="16.5" customHeight="1" x14ac:dyDescent="0.2">
      <c r="A293" s="4"/>
      <c r="B293" s="4"/>
      <c r="C293" s="4"/>
      <c r="D293" s="4"/>
      <c r="E293" s="5"/>
      <c r="F293" s="5"/>
    </row>
    <row r="294" spans="1:6" s="9" customFormat="1" x14ac:dyDescent="0.2">
      <c r="A294" s="4"/>
      <c r="B294" s="4"/>
      <c r="C294" s="4"/>
      <c r="D294" s="4"/>
      <c r="E294" s="5"/>
      <c r="F294" s="5"/>
    </row>
    <row r="295" spans="1:6" s="9" customFormat="1" x14ac:dyDescent="0.2">
      <c r="A295" s="4"/>
      <c r="B295" s="4"/>
      <c r="C295" s="4"/>
      <c r="D295" s="4"/>
      <c r="E295" s="5"/>
      <c r="F295" s="5"/>
    </row>
    <row r="296" spans="1:6" s="9" customFormat="1" x14ac:dyDescent="0.2">
      <c r="A296" s="4"/>
      <c r="B296" s="4"/>
      <c r="C296" s="4"/>
      <c r="D296" s="4"/>
      <c r="E296" s="5"/>
      <c r="F296" s="5"/>
    </row>
    <row r="297" spans="1:6" s="9" customFormat="1" ht="12" customHeight="1" x14ac:dyDescent="0.2">
      <c r="A297" s="4"/>
      <c r="B297" s="4"/>
      <c r="C297" s="4"/>
      <c r="D297" s="4"/>
      <c r="E297" s="5"/>
      <c r="F297" s="5"/>
    </row>
    <row r="298" spans="1:6" s="12" customFormat="1" x14ac:dyDescent="0.2">
      <c r="A298" s="4"/>
      <c r="B298" s="4"/>
      <c r="C298" s="4"/>
      <c r="D298" s="4"/>
      <c r="E298" s="5"/>
      <c r="F298" s="5"/>
    </row>
    <row r="299" spans="1:6" s="12" customFormat="1" x14ac:dyDescent="0.2">
      <c r="A299" s="4"/>
      <c r="B299" s="4"/>
      <c r="C299" s="4"/>
      <c r="D299" s="4"/>
      <c r="E299" s="5"/>
      <c r="F299" s="5"/>
    </row>
    <row r="300" spans="1:6" s="12" customFormat="1" x14ac:dyDescent="0.2">
      <c r="A300" s="4"/>
      <c r="B300" s="4"/>
      <c r="C300" s="4"/>
      <c r="D300" s="4"/>
      <c r="E300" s="5"/>
      <c r="F300" s="5"/>
    </row>
    <row r="301" spans="1:6" s="12" customFormat="1" x14ac:dyDescent="0.2">
      <c r="A301" s="4"/>
      <c r="B301" s="4"/>
      <c r="C301" s="4"/>
      <c r="D301" s="4"/>
      <c r="E301" s="5"/>
      <c r="F301" s="5"/>
    </row>
    <row r="302" spans="1:6" s="12" customFormat="1" x14ac:dyDescent="0.2">
      <c r="A302" s="4"/>
      <c r="B302" s="4"/>
      <c r="C302" s="4"/>
      <c r="D302" s="4"/>
      <c r="E302" s="5"/>
      <c r="F302" s="5"/>
    </row>
    <row r="303" spans="1:6" s="12" customFormat="1" x14ac:dyDescent="0.2">
      <c r="A303" s="4"/>
      <c r="B303" s="4"/>
      <c r="C303" s="4"/>
      <c r="D303" s="4"/>
      <c r="E303" s="5"/>
      <c r="F303" s="5"/>
    </row>
    <row r="304" spans="1:6" s="12" customFormat="1" x14ac:dyDescent="0.2">
      <c r="A304" s="4"/>
      <c r="B304" s="4"/>
      <c r="C304" s="4"/>
      <c r="D304" s="4"/>
      <c r="E304" s="5"/>
      <c r="F304" s="5"/>
    </row>
    <row r="305" spans="1:6" s="12" customFormat="1" x14ac:dyDescent="0.2">
      <c r="A305" s="4"/>
      <c r="B305" s="4"/>
      <c r="C305" s="4"/>
      <c r="D305" s="4"/>
      <c r="E305" s="5"/>
      <c r="F305" s="5"/>
    </row>
    <row r="306" spans="1:6" s="12" customFormat="1" x14ac:dyDescent="0.2">
      <c r="A306" s="4"/>
      <c r="B306" s="4"/>
      <c r="C306" s="4"/>
      <c r="D306" s="4"/>
      <c r="E306" s="5"/>
      <c r="F306" s="5"/>
    </row>
    <row r="307" spans="1:6" s="1" customFormat="1" ht="7.5" customHeight="1" x14ac:dyDescent="0.2">
      <c r="A307" s="4"/>
      <c r="B307" s="4"/>
      <c r="C307" s="4"/>
      <c r="D307" s="4"/>
      <c r="E307" s="5"/>
      <c r="F307" s="5"/>
    </row>
    <row r="308" spans="1:6" s="12" customFormat="1" x14ac:dyDescent="0.2">
      <c r="A308" s="4"/>
      <c r="B308" s="4"/>
      <c r="C308" s="4"/>
      <c r="D308" s="4"/>
      <c r="E308" s="5"/>
      <c r="F308" s="5"/>
    </row>
    <row r="309" spans="1:6" s="9" customFormat="1" ht="24" customHeight="1" x14ac:dyDescent="0.2">
      <c r="A309" s="4"/>
      <c r="B309" s="4"/>
      <c r="C309" s="4"/>
      <c r="D309" s="4"/>
      <c r="E309" s="5"/>
      <c r="F309" s="5"/>
    </row>
    <row r="310" spans="1:6" s="9" customFormat="1" ht="23.25" customHeight="1" x14ac:dyDescent="0.2">
      <c r="A310" s="4"/>
      <c r="B310" s="4"/>
      <c r="C310" s="4"/>
      <c r="D310" s="4"/>
      <c r="E310" s="5"/>
      <c r="F310" s="5"/>
    </row>
    <row r="311" spans="1:6" s="9" customFormat="1" ht="9.75" customHeight="1" x14ac:dyDescent="0.2">
      <c r="A311" s="4"/>
      <c r="B311" s="4"/>
      <c r="C311" s="4"/>
      <c r="D311" s="4"/>
      <c r="E311" s="5"/>
      <c r="F311" s="5"/>
    </row>
    <row r="312" spans="1:6" s="12" customFormat="1" x14ac:dyDescent="0.2">
      <c r="A312" s="4"/>
      <c r="B312" s="4"/>
      <c r="C312" s="4"/>
      <c r="D312" s="4"/>
      <c r="E312" s="5"/>
      <c r="F312" s="5"/>
    </row>
    <row r="313" spans="1:6" s="9" customFormat="1" x14ac:dyDescent="0.2">
      <c r="A313" s="4"/>
      <c r="B313" s="4"/>
      <c r="C313" s="4"/>
      <c r="D313" s="4"/>
      <c r="E313" s="5"/>
      <c r="F313" s="5"/>
    </row>
    <row r="314" spans="1:6" s="9" customFormat="1" x14ac:dyDescent="0.2">
      <c r="A314" s="4"/>
      <c r="B314" s="4"/>
      <c r="C314" s="4"/>
      <c r="D314" s="4"/>
      <c r="E314" s="5"/>
      <c r="F314" s="5"/>
    </row>
    <row r="315" spans="1:6" s="9" customFormat="1" x14ac:dyDescent="0.2">
      <c r="A315" s="4"/>
      <c r="B315" s="4"/>
      <c r="C315" s="4"/>
      <c r="D315" s="4"/>
      <c r="E315" s="5"/>
      <c r="F315" s="5"/>
    </row>
    <row r="316" spans="1:6" s="1" customFormat="1" x14ac:dyDescent="0.2">
      <c r="A316" s="4"/>
      <c r="B316" s="4"/>
      <c r="C316" s="4"/>
      <c r="D316" s="4"/>
      <c r="E316" s="5"/>
      <c r="F316" s="5"/>
    </row>
    <row r="317" spans="1:6" s="1" customFormat="1" ht="24" customHeight="1" x14ac:dyDescent="0.2">
      <c r="A317" s="4"/>
      <c r="B317" s="4"/>
      <c r="C317" s="4"/>
      <c r="D317" s="4"/>
      <c r="E317" s="5"/>
      <c r="F317" s="5"/>
    </row>
    <row r="318" spans="1:6" s="1" customFormat="1" ht="24" customHeight="1" x14ac:dyDescent="0.2">
      <c r="A318" s="4"/>
      <c r="B318" s="4"/>
      <c r="C318" s="4"/>
      <c r="D318" s="4"/>
      <c r="E318" s="5"/>
      <c r="F318" s="5"/>
    </row>
    <row r="319" spans="1:6" s="1" customFormat="1" ht="24" customHeight="1" x14ac:dyDescent="0.2">
      <c r="A319" s="4"/>
      <c r="B319" s="4"/>
      <c r="C319" s="4"/>
      <c r="D319" s="4"/>
      <c r="E319" s="5"/>
      <c r="F319" s="5"/>
    </row>
    <row r="320" spans="1:6" s="1" customFormat="1" x14ac:dyDescent="0.2">
      <c r="A320" s="4"/>
      <c r="B320" s="4"/>
      <c r="C320" s="4"/>
      <c r="D320" s="4"/>
      <c r="E320" s="5"/>
      <c r="F320" s="5"/>
    </row>
    <row r="321" spans="1:6" s="1" customFormat="1" x14ac:dyDescent="0.2">
      <c r="A321" s="4"/>
      <c r="B321" s="4"/>
      <c r="C321" s="4"/>
      <c r="D321" s="4"/>
      <c r="E321" s="5"/>
      <c r="F321" s="5"/>
    </row>
    <row r="322" spans="1:6" s="1" customFormat="1" x14ac:dyDescent="0.2">
      <c r="A322" s="4"/>
      <c r="B322" s="4"/>
      <c r="C322" s="4"/>
      <c r="D322" s="4"/>
      <c r="E322" s="5"/>
      <c r="F322" s="5"/>
    </row>
    <row r="323" spans="1:6" s="1" customFormat="1" x14ac:dyDescent="0.2">
      <c r="A323" s="4"/>
      <c r="B323" s="4"/>
      <c r="C323" s="4"/>
      <c r="D323" s="4"/>
      <c r="E323" s="5"/>
      <c r="F323" s="5"/>
    </row>
    <row r="324" spans="1:6" s="1" customFormat="1" x14ac:dyDescent="0.2">
      <c r="A324" s="4"/>
      <c r="B324" s="4"/>
      <c r="C324" s="4"/>
      <c r="D324" s="4"/>
      <c r="E324" s="5"/>
      <c r="F324" s="5"/>
    </row>
    <row r="325" spans="1:6" s="1" customFormat="1" x14ac:dyDescent="0.2">
      <c r="A325" s="4"/>
      <c r="B325" s="4"/>
      <c r="C325" s="4"/>
      <c r="D325" s="4"/>
      <c r="E325" s="5"/>
      <c r="F325" s="5"/>
    </row>
    <row r="326" spans="1:6" s="1" customFormat="1" x14ac:dyDescent="0.2">
      <c r="A326" s="4"/>
      <c r="B326" s="4"/>
      <c r="C326" s="4"/>
      <c r="D326" s="4"/>
      <c r="E326" s="5"/>
      <c r="F326" s="5"/>
    </row>
    <row r="327" spans="1:6" s="1" customFormat="1" x14ac:dyDescent="0.2">
      <c r="A327" s="4"/>
      <c r="B327" s="4"/>
      <c r="C327" s="4"/>
      <c r="D327" s="4"/>
      <c r="E327" s="5"/>
      <c r="F327" s="5"/>
    </row>
    <row r="328" spans="1:6" s="1" customFormat="1" x14ac:dyDescent="0.2">
      <c r="A328" s="4"/>
      <c r="B328" s="4"/>
      <c r="C328" s="4"/>
      <c r="D328" s="4"/>
      <c r="E328" s="5"/>
      <c r="F328" s="5"/>
    </row>
    <row r="329" spans="1:6" s="1" customFormat="1" x14ac:dyDescent="0.2">
      <c r="A329" s="4"/>
      <c r="B329" s="4"/>
      <c r="C329" s="4"/>
      <c r="D329" s="4"/>
      <c r="E329" s="5"/>
      <c r="F329" s="5"/>
    </row>
    <row r="330" spans="1:6" s="1" customFormat="1" x14ac:dyDescent="0.2">
      <c r="A330" s="4"/>
      <c r="B330" s="4"/>
      <c r="C330" s="4"/>
      <c r="D330" s="4"/>
      <c r="E330" s="5"/>
      <c r="F330" s="5"/>
    </row>
    <row r="331" spans="1:6" s="1" customFormat="1" x14ac:dyDescent="0.2">
      <c r="A331" s="4"/>
      <c r="B331" s="4"/>
      <c r="C331" s="4"/>
      <c r="D331" s="4"/>
      <c r="E331" s="5"/>
      <c r="F331" s="5"/>
    </row>
    <row r="332" spans="1:6" s="1" customFormat="1" x14ac:dyDescent="0.2">
      <c r="A332" s="4"/>
      <c r="B332" s="4"/>
      <c r="C332" s="4"/>
      <c r="D332" s="4"/>
      <c r="E332" s="5"/>
      <c r="F332" s="5"/>
    </row>
    <row r="333" spans="1:6" s="1" customFormat="1" x14ac:dyDescent="0.2">
      <c r="A333" s="4"/>
      <c r="B333" s="4"/>
      <c r="C333" s="4"/>
      <c r="D333" s="4"/>
      <c r="E333" s="5"/>
      <c r="F333" s="5"/>
    </row>
    <row r="334" spans="1:6" s="1" customFormat="1" x14ac:dyDescent="0.2">
      <c r="A334" s="4"/>
      <c r="B334" s="4"/>
      <c r="C334" s="4"/>
      <c r="D334" s="4"/>
      <c r="E334" s="5"/>
      <c r="F334" s="5"/>
    </row>
    <row r="335" spans="1:6" s="1" customFormat="1" x14ac:dyDescent="0.2">
      <c r="A335" s="4"/>
      <c r="B335" s="4"/>
      <c r="C335" s="4"/>
      <c r="D335" s="4"/>
      <c r="E335" s="5"/>
      <c r="F335" s="5"/>
    </row>
    <row r="336" spans="1:6" s="1" customFormat="1" x14ac:dyDescent="0.2">
      <c r="A336" s="4"/>
      <c r="B336" s="4"/>
      <c r="C336" s="4"/>
      <c r="D336" s="4"/>
      <c r="E336" s="5"/>
      <c r="F336" s="5"/>
    </row>
    <row r="337" spans="1:6" s="1" customFormat="1" x14ac:dyDescent="0.2">
      <c r="A337" s="4"/>
      <c r="B337" s="4"/>
      <c r="C337" s="4"/>
      <c r="D337" s="4"/>
      <c r="E337" s="5"/>
      <c r="F337" s="5"/>
    </row>
    <row r="338" spans="1:6" s="1" customFormat="1" x14ac:dyDescent="0.2">
      <c r="A338" s="4"/>
      <c r="B338" s="4"/>
      <c r="C338" s="4"/>
      <c r="D338" s="4"/>
      <c r="E338" s="5"/>
      <c r="F338" s="5"/>
    </row>
    <row r="339" spans="1:6" s="1" customFormat="1" x14ac:dyDescent="0.2">
      <c r="A339" s="4"/>
      <c r="B339" s="4"/>
      <c r="C339" s="4"/>
      <c r="D339" s="4"/>
      <c r="E339" s="5"/>
      <c r="F339" s="5"/>
    </row>
    <row r="340" spans="1:6" s="1" customFormat="1" x14ac:dyDescent="0.2">
      <c r="A340" s="4"/>
      <c r="B340" s="4"/>
      <c r="C340" s="4"/>
      <c r="D340" s="4"/>
      <c r="E340" s="5"/>
      <c r="F340" s="5"/>
    </row>
    <row r="341" spans="1:6" s="1" customFormat="1" ht="16.5" customHeight="1" x14ac:dyDescent="0.2">
      <c r="A341" s="4"/>
      <c r="B341" s="4"/>
      <c r="C341" s="4"/>
      <c r="D341" s="4"/>
      <c r="E341" s="5"/>
      <c r="F341" s="5"/>
    </row>
    <row r="342" spans="1:6" s="1" customFormat="1" x14ac:dyDescent="0.2">
      <c r="A342" s="4"/>
      <c r="B342" s="4"/>
      <c r="C342" s="4"/>
      <c r="D342" s="4"/>
      <c r="E342" s="5"/>
      <c r="F342" s="5"/>
    </row>
    <row r="343" spans="1:6" s="1" customFormat="1" x14ac:dyDescent="0.2">
      <c r="A343" s="4"/>
      <c r="B343" s="4"/>
      <c r="C343" s="4"/>
      <c r="D343" s="4"/>
      <c r="E343" s="5"/>
      <c r="F343" s="5"/>
    </row>
    <row r="344" spans="1:6" s="1" customFormat="1" x14ac:dyDescent="0.2">
      <c r="A344" s="4"/>
      <c r="B344" s="4"/>
      <c r="C344" s="4"/>
      <c r="D344" s="4"/>
      <c r="E344" s="5"/>
      <c r="F344" s="5"/>
    </row>
    <row r="345" spans="1:6" s="1" customFormat="1" x14ac:dyDescent="0.2">
      <c r="A345" s="4"/>
      <c r="B345" s="4"/>
      <c r="C345" s="4"/>
      <c r="D345" s="4"/>
      <c r="E345" s="5"/>
      <c r="F345" s="5"/>
    </row>
    <row r="346" spans="1:6" s="1" customFormat="1" x14ac:dyDescent="0.2">
      <c r="A346" s="4"/>
      <c r="B346" s="4"/>
      <c r="C346" s="4"/>
      <c r="D346" s="4"/>
      <c r="E346" s="5"/>
      <c r="F346" s="5"/>
    </row>
    <row r="347" spans="1:6" s="1" customFormat="1" x14ac:dyDescent="0.2">
      <c r="A347" s="4"/>
      <c r="B347" s="4"/>
      <c r="C347" s="4"/>
      <c r="D347" s="4"/>
      <c r="E347" s="5"/>
      <c r="F347" s="5"/>
    </row>
    <row r="348" spans="1:6" s="1" customFormat="1" x14ac:dyDescent="0.2">
      <c r="A348" s="4"/>
      <c r="B348" s="4"/>
      <c r="C348" s="4"/>
      <c r="D348" s="4"/>
      <c r="E348" s="5"/>
      <c r="F348" s="5"/>
    </row>
    <row r="349" spans="1:6" s="1" customFormat="1" x14ac:dyDescent="0.2">
      <c r="A349" s="4"/>
      <c r="B349" s="4"/>
      <c r="C349" s="4"/>
      <c r="D349" s="4"/>
      <c r="E349" s="5"/>
      <c r="F349" s="5"/>
    </row>
    <row r="350" spans="1:6" s="1" customFormat="1" x14ac:dyDescent="0.2">
      <c r="A350" s="4"/>
      <c r="B350" s="4"/>
      <c r="C350" s="4"/>
      <c r="D350" s="4"/>
      <c r="E350" s="5"/>
      <c r="F350" s="5"/>
    </row>
    <row r="351" spans="1:6" s="1" customFormat="1" ht="27" customHeight="1" x14ac:dyDescent="0.2">
      <c r="A351" s="4"/>
      <c r="B351" s="4"/>
      <c r="C351" s="4"/>
      <c r="D351" s="4"/>
      <c r="E351" s="5"/>
      <c r="F351" s="5"/>
    </row>
    <row r="352" spans="1:6" s="1" customFormat="1" x14ac:dyDescent="0.2">
      <c r="A352" s="4"/>
      <c r="B352" s="4"/>
      <c r="C352" s="4"/>
      <c r="D352" s="4"/>
      <c r="E352" s="5"/>
      <c r="F352" s="5"/>
    </row>
    <row r="353" spans="1:233" s="1" customFormat="1" x14ac:dyDescent="0.2">
      <c r="A353" s="4"/>
      <c r="B353" s="4"/>
      <c r="C353" s="4"/>
      <c r="D353" s="4"/>
      <c r="E353" s="5"/>
      <c r="F353" s="5"/>
    </row>
    <row r="354" spans="1:233" s="1" customFormat="1" x14ac:dyDescent="0.2">
      <c r="A354" s="4"/>
      <c r="B354" s="4"/>
      <c r="C354" s="4"/>
      <c r="D354" s="4"/>
      <c r="E354" s="5"/>
      <c r="F354" s="5"/>
    </row>
    <row r="355" spans="1:233" s="21" customFormat="1" x14ac:dyDescent="0.2">
      <c r="A355" s="4"/>
      <c r="B355" s="4"/>
      <c r="C355" s="4"/>
      <c r="D355" s="4"/>
      <c r="E355" s="5"/>
      <c r="F355" s="5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  <c r="FI355" s="20"/>
      <c r="FJ355" s="20"/>
      <c r="FK355" s="20"/>
      <c r="FL355" s="20"/>
      <c r="FM355" s="20"/>
      <c r="FN355" s="20"/>
      <c r="FO355" s="20"/>
      <c r="FP355" s="20"/>
      <c r="FQ355" s="20"/>
      <c r="FR355" s="20"/>
      <c r="FS355" s="20"/>
      <c r="FT355" s="20"/>
      <c r="FU355" s="20"/>
      <c r="FV355" s="20"/>
      <c r="FW355" s="20"/>
      <c r="FX355" s="20"/>
      <c r="FY355" s="20"/>
      <c r="FZ355" s="20"/>
      <c r="GA355" s="20"/>
      <c r="GB355" s="20"/>
      <c r="GC355" s="20"/>
      <c r="GD355" s="20"/>
      <c r="GE355" s="20"/>
      <c r="GF355" s="20"/>
      <c r="GG355" s="20"/>
      <c r="GH355" s="20"/>
      <c r="GI355" s="20"/>
      <c r="GJ355" s="20"/>
      <c r="GK355" s="20"/>
      <c r="GL355" s="20"/>
      <c r="GM355" s="20"/>
      <c r="GN355" s="20"/>
      <c r="GO355" s="20"/>
      <c r="GP355" s="20"/>
      <c r="GQ355" s="20"/>
      <c r="GR355" s="20"/>
      <c r="GS355" s="20"/>
      <c r="GT355" s="20"/>
      <c r="GU355" s="20"/>
      <c r="GV355" s="20"/>
      <c r="GW355" s="20"/>
      <c r="GX355" s="20"/>
      <c r="GY355" s="20"/>
      <c r="GZ355" s="20"/>
      <c r="HA355" s="20"/>
      <c r="HB355" s="20"/>
      <c r="HC355" s="20"/>
      <c r="HD355" s="20"/>
      <c r="HE355" s="20"/>
      <c r="HF355" s="20"/>
      <c r="HG355" s="20"/>
      <c r="HH355" s="20"/>
      <c r="HI355" s="20"/>
      <c r="HJ355" s="20"/>
      <c r="HK355" s="20"/>
      <c r="HL355" s="20"/>
      <c r="HM355" s="20"/>
      <c r="HN355" s="20"/>
      <c r="HO355" s="20"/>
      <c r="HP355" s="20"/>
      <c r="HQ355" s="20"/>
      <c r="HR355" s="20"/>
      <c r="HS355" s="20"/>
      <c r="HT355" s="20"/>
      <c r="HU355" s="20"/>
      <c r="HV355" s="20"/>
      <c r="HW355" s="20"/>
      <c r="HX355" s="20"/>
      <c r="HY355" s="20"/>
    </row>
    <row r="356" spans="1:233" s="21" customFormat="1" x14ac:dyDescent="0.2">
      <c r="A356" s="4"/>
      <c r="B356" s="4"/>
      <c r="C356" s="4"/>
      <c r="D356" s="4"/>
      <c r="E356" s="5"/>
      <c r="F356" s="5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  <c r="GK356" s="20"/>
      <c r="GL356" s="20"/>
      <c r="GM356" s="20"/>
      <c r="GN356" s="20"/>
      <c r="GO356" s="20"/>
      <c r="GP356" s="20"/>
      <c r="GQ356" s="20"/>
      <c r="GR356" s="20"/>
      <c r="GS356" s="20"/>
      <c r="GT356" s="20"/>
      <c r="GU356" s="20"/>
      <c r="GV356" s="20"/>
      <c r="GW356" s="20"/>
      <c r="GX356" s="20"/>
      <c r="GY356" s="20"/>
      <c r="GZ356" s="20"/>
      <c r="HA356" s="20"/>
      <c r="HB356" s="20"/>
      <c r="HC356" s="20"/>
      <c r="HD356" s="20"/>
      <c r="HE356" s="20"/>
      <c r="HF356" s="20"/>
      <c r="HG356" s="20"/>
      <c r="HH356" s="20"/>
      <c r="HI356" s="20"/>
      <c r="HJ356" s="20"/>
      <c r="HK356" s="20"/>
      <c r="HL356" s="20"/>
      <c r="HM356" s="20"/>
      <c r="HN356" s="20"/>
      <c r="HO356" s="20"/>
      <c r="HP356" s="20"/>
      <c r="HQ356" s="20"/>
      <c r="HR356" s="20"/>
      <c r="HS356" s="20"/>
      <c r="HT356" s="20"/>
      <c r="HU356" s="20"/>
      <c r="HV356" s="20"/>
      <c r="HW356" s="20"/>
      <c r="HX356" s="20"/>
      <c r="HY356" s="20"/>
    </row>
    <row r="357" spans="1:233" s="21" customFormat="1" ht="26.25" customHeight="1" x14ac:dyDescent="0.2">
      <c r="A357" s="4"/>
      <c r="B357" s="4"/>
      <c r="C357" s="4"/>
      <c r="D357" s="4"/>
      <c r="E357" s="5"/>
      <c r="F357" s="5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  <c r="FW357" s="20"/>
      <c r="FX357" s="20"/>
      <c r="FY357" s="20"/>
      <c r="FZ357" s="20"/>
      <c r="GA357" s="20"/>
      <c r="GB357" s="20"/>
      <c r="GC357" s="20"/>
      <c r="GD357" s="20"/>
      <c r="GE357" s="20"/>
      <c r="GF357" s="20"/>
      <c r="GG357" s="20"/>
      <c r="GH357" s="20"/>
      <c r="GI357" s="20"/>
      <c r="GJ357" s="20"/>
      <c r="GK357" s="20"/>
      <c r="GL357" s="20"/>
      <c r="GM357" s="20"/>
      <c r="GN357" s="20"/>
      <c r="GO357" s="20"/>
      <c r="GP357" s="20"/>
      <c r="GQ357" s="20"/>
      <c r="GR357" s="20"/>
      <c r="GS357" s="20"/>
      <c r="GT357" s="20"/>
      <c r="GU357" s="20"/>
      <c r="GV357" s="20"/>
      <c r="GW357" s="20"/>
      <c r="GX357" s="20"/>
      <c r="GY357" s="20"/>
      <c r="GZ357" s="20"/>
      <c r="HA357" s="20"/>
      <c r="HB357" s="20"/>
      <c r="HC357" s="20"/>
      <c r="HD357" s="20"/>
      <c r="HE357" s="20"/>
      <c r="HF357" s="20"/>
      <c r="HG357" s="20"/>
      <c r="HH357" s="20"/>
      <c r="HI357" s="20"/>
      <c r="HJ357" s="20"/>
      <c r="HK357" s="20"/>
      <c r="HL357" s="20"/>
      <c r="HM357" s="20"/>
      <c r="HN357" s="20"/>
      <c r="HO357" s="20"/>
      <c r="HP357" s="20"/>
      <c r="HQ357" s="20"/>
      <c r="HR357" s="20"/>
      <c r="HS357" s="20"/>
      <c r="HT357" s="20"/>
      <c r="HU357" s="20"/>
      <c r="HV357" s="20"/>
      <c r="HW357" s="20"/>
      <c r="HX357" s="20"/>
      <c r="HY357" s="20"/>
    </row>
    <row r="358" spans="1:233" s="21" customFormat="1" ht="24.75" customHeight="1" x14ac:dyDescent="0.2">
      <c r="A358" s="4"/>
      <c r="B358" s="4"/>
      <c r="C358" s="4"/>
      <c r="D358" s="4"/>
      <c r="E358" s="5"/>
      <c r="F358" s="5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  <c r="FB358" s="20"/>
      <c r="FC358" s="20"/>
      <c r="FD358" s="20"/>
      <c r="FE358" s="20"/>
      <c r="FF358" s="20"/>
      <c r="FG358" s="20"/>
      <c r="FH358" s="20"/>
      <c r="FI358" s="20"/>
      <c r="FJ358" s="20"/>
      <c r="FK358" s="20"/>
      <c r="FL358" s="20"/>
      <c r="FM358" s="20"/>
      <c r="FN358" s="20"/>
      <c r="FO358" s="20"/>
      <c r="FP358" s="20"/>
      <c r="FQ358" s="20"/>
      <c r="FR358" s="20"/>
      <c r="FS358" s="20"/>
      <c r="FT358" s="20"/>
      <c r="FU358" s="20"/>
      <c r="FV358" s="20"/>
      <c r="FW358" s="20"/>
      <c r="FX358" s="20"/>
      <c r="FY358" s="20"/>
      <c r="FZ358" s="20"/>
      <c r="GA358" s="20"/>
      <c r="GB358" s="20"/>
      <c r="GC358" s="20"/>
      <c r="GD358" s="20"/>
      <c r="GE358" s="20"/>
      <c r="GF358" s="20"/>
      <c r="GG358" s="20"/>
      <c r="GH358" s="20"/>
      <c r="GI358" s="20"/>
      <c r="GJ358" s="20"/>
      <c r="GK358" s="20"/>
      <c r="GL358" s="20"/>
      <c r="GM358" s="20"/>
      <c r="GN358" s="20"/>
      <c r="GO358" s="20"/>
      <c r="GP358" s="20"/>
      <c r="GQ358" s="20"/>
      <c r="GR358" s="20"/>
      <c r="GS358" s="20"/>
      <c r="GT358" s="20"/>
      <c r="GU358" s="20"/>
      <c r="GV358" s="20"/>
      <c r="GW358" s="20"/>
      <c r="GX358" s="20"/>
      <c r="GY358" s="20"/>
      <c r="GZ358" s="20"/>
      <c r="HA358" s="20"/>
      <c r="HB358" s="20"/>
      <c r="HC358" s="20"/>
      <c r="HD358" s="20"/>
      <c r="HE358" s="20"/>
      <c r="HF358" s="20"/>
      <c r="HG358" s="20"/>
      <c r="HH358" s="20"/>
      <c r="HI358" s="20"/>
      <c r="HJ358" s="20"/>
      <c r="HK358" s="20"/>
      <c r="HL358" s="20"/>
      <c r="HM358" s="20"/>
      <c r="HN358" s="20"/>
      <c r="HO358" s="20"/>
      <c r="HP358" s="20"/>
      <c r="HQ358" s="20"/>
      <c r="HR358" s="20"/>
      <c r="HS358" s="20"/>
      <c r="HT358" s="20"/>
      <c r="HU358" s="20"/>
      <c r="HV358" s="20"/>
      <c r="HW358" s="20"/>
      <c r="HX358" s="20"/>
      <c r="HY358" s="20"/>
    </row>
    <row r="359" spans="1:233" s="21" customFormat="1" ht="12.95" customHeight="1" x14ac:dyDescent="0.2">
      <c r="A359" s="4"/>
      <c r="B359" s="4"/>
      <c r="C359" s="4"/>
      <c r="D359" s="4"/>
      <c r="E359" s="5"/>
      <c r="F359" s="5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  <c r="FB359" s="20"/>
      <c r="FC359" s="20"/>
      <c r="FD359" s="20"/>
      <c r="FE359" s="20"/>
      <c r="FF359" s="20"/>
      <c r="FG359" s="20"/>
      <c r="FH359" s="20"/>
      <c r="FI359" s="20"/>
      <c r="FJ359" s="20"/>
      <c r="FK359" s="20"/>
      <c r="FL359" s="20"/>
      <c r="FM359" s="20"/>
      <c r="FN359" s="20"/>
      <c r="FO359" s="20"/>
      <c r="FP359" s="20"/>
      <c r="FQ359" s="20"/>
      <c r="FR359" s="20"/>
      <c r="FS359" s="20"/>
      <c r="FT359" s="20"/>
      <c r="FU359" s="20"/>
      <c r="FV359" s="20"/>
      <c r="FW359" s="20"/>
      <c r="FX359" s="20"/>
      <c r="FY359" s="20"/>
      <c r="FZ359" s="20"/>
      <c r="GA359" s="20"/>
      <c r="GB359" s="20"/>
      <c r="GC359" s="20"/>
      <c r="GD359" s="20"/>
      <c r="GE359" s="20"/>
      <c r="GF359" s="20"/>
      <c r="GG359" s="20"/>
      <c r="GH359" s="20"/>
      <c r="GI359" s="20"/>
      <c r="GJ359" s="20"/>
      <c r="GK359" s="20"/>
      <c r="GL359" s="20"/>
      <c r="GM359" s="20"/>
      <c r="GN359" s="20"/>
      <c r="GO359" s="20"/>
      <c r="GP359" s="20"/>
      <c r="GQ359" s="20"/>
      <c r="GR359" s="20"/>
      <c r="GS359" s="20"/>
      <c r="GT359" s="20"/>
      <c r="GU359" s="20"/>
      <c r="GV359" s="20"/>
      <c r="GW359" s="20"/>
      <c r="GX359" s="20"/>
      <c r="GY359" s="20"/>
      <c r="GZ359" s="20"/>
      <c r="HA359" s="20"/>
      <c r="HB359" s="20"/>
      <c r="HC359" s="20"/>
      <c r="HD359" s="20"/>
      <c r="HE359" s="20"/>
      <c r="HF359" s="20"/>
      <c r="HG359" s="20"/>
      <c r="HH359" s="20"/>
      <c r="HI359" s="20"/>
      <c r="HJ359" s="20"/>
      <c r="HK359" s="20"/>
      <c r="HL359" s="20"/>
      <c r="HM359" s="20"/>
      <c r="HN359" s="20"/>
      <c r="HO359" s="20"/>
      <c r="HP359" s="20"/>
      <c r="HQ359" s="20"/>
      <c r="HR359" s="20"/>
      <c r="HS359" s="20"/>
      <c r="HT359" s="20"/>
      <c r="HU359" s="20"/>
      <c r="HV359" s="20"/>
      <c r="HW359" s="20"/>
      <c r="HX359" s="20"/>
      <c r="HY359" s="20"/>
    </row>
    <row r="360" spans="1:233" s="23" customFormat="1" ht="12.95" customHeight="1" x14ac:dyDescent="0.2">
      <c r="A360" s="4"/>
      <c r="B360" s="4"/>
      <c r="C360" s="4"/>
      <c r="D360" s="4"/>
      <c r="E360" s="5"/>
      <c r="F360" s="5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</row>
    <row r="361" spans="1:233" s="24" customFormat="1" ht="40.5" customHeight="1" x14ac:dyDescent="0.25">
      <c r="A361" s="4"/>
      <c r="B361" s="4"/>
      <c r="C361" s="4"/>
      <c r="D361" s="4"/>
      <c r="E361" s="5"/>
      <c r="F361" s="5"/>
    </row>
    <row r="362" spans="1:233" s="25" customFormat="1" x14ac:dyDescent="0.2">
      <c r="A362" s="4"/>
      <c r="B362" s="4"/>
      <c r="C362" s="4"/>
      <c r="D362" s="4"/>
      <c r="E362" s="5"/>
      <c r="F362" s="5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  <c r="FJ362" s="26"/>
      <c r="FK362" s="26"/>
      <c r="FL362" s="26"/>
      <c r="FM362" s="26"/>
      <c r="FN362" s="26"/>
      <c r="FO362" s="26"/>
      <c r="FP362" s="26"/>
      <c r="FQ362" s="26"/>
      <c r="FR362" s="26"/>
      <c r="FS362" s="26"/>
      <c r="FT362" s="26"/>
      <c r="FU362" s="26"/>
      <c r="FV362" s="26"/>
      <c r="FW362" s="26"/>
      <c r="FX362" s="26"/>
      <c r="FY362" s="26"/>
      <c r="FZ362" s="26"/>
      <c r="GA362" s="26"/>
      <c r="GB362" s="26"/>
      <c r="GC362" s="26"/>
      <c r="GD362" s="26"/>
      <c r="GE362" s="26"/>
      <c r="GF362" s="26"/>
      <c r="GG362" s="26"/>
      <c r="GH362" s="26"/>
      <c r="GI362" s="26"/>
      <c r="GJ362" s="26"/>
      <c r="GK362" s="26"/>
      <c r="GL362" s="26"/>
      <c r="GM362" s="26"/>
      <c r="GN362" s="26"/>
      <c r="GO362" s="26"/>
      <c r="GP362" s="26"/>
      <c r="GQ362" s="26"/>
      <c r="GR362" s="26"/>
      <c r="GS362" s="26"/>
      <c r="GT362" s="26"/>
      <c r="GU362" s="26"/>
      <c r="GV362" s="26"/>
      <c r="GW362" s="26"/>
      <c r="GX362" s="26"/>
      <c r="GY362" s="26"/>
      <c r="GZ362" s="26"/>
      <c r="HA362" s="26"/>
      <c r="HB362" s="26"/>
      <c r="HC362" s="26"/>
      <c r="HD362" s="26"/>
      <c r="HE362" s="26"/>
      <c r="HF362" s="26"/>
      <c r="HG362" s="26"/>
      <c r="HH362" s="26"/>
      <c r="HI362" s="26"/>
      <c r="HJ362" s="26"/>
      <c r="HK362" s="26"/>
      <c r="HL362" s="26"/>
      <c r="HM362" s="26"/>
      <c r="HN362" s="26"/>
      <c r="HO362" s="26"/>
      <c r="HP362" s="26"/>
      <c r="HQ362" s="26"/>
      <c r="HR362" s="26"/>
      <c r="HS362" s="26"/>
      <c r="HT362" s="26"/>
      <c r="HU362" s="26"/>
      <c r="HV362" s="26"/>
      <c r="HW362" s="26"/>
    </row>
    <row r="363" spans="1:233" s="19" customFormat="1" ht="12" customHeight="1" x14ac:dyDescent="0.25">
      <c r="A363" s="4"/>
      <c r="B363" s="4"/>
      <c r="C363" s="4"/>
      <c r="D363" s="4"/>
      <c r="E363" s="5"/>
      <c r="F363" s="5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  <c r="FP363" s="27"/>
      <c r="FQ363" s="27"/>
      <c r="FR363" s="27"/>
      <c r="FS363" s="27"/>
      <c r="FT363" s="27"/>
      <c r="FU363" s="27"/>
      <c r="FV363" s="27"/>
      <c r="FW363" s="27"/>
      <c r="FX363" s="27"/>
      <c r="FY363" s="27"/>
      <c r="FZ363" s="27"/>
      <c r="GA363" s="27"/>
      <c r="GB363" s="27"/>
      <c r="GC363" s="27"/>
      <c r="GD363" s="27"/>
      <c r="GE363" s="27"/>
      <c r="GF363" s="27"/>
      <c r="GG363" s="27"/>
      <c r="GH363" s="27"/>
      <c r="GI363" s="27"/>
      <c r="GJ363" s="27"/>
      <c r="GK363" s="27"/>
      <c r="GL363" s="27"/>
      <c r="GM363" s="27"/>
      <c r="GN363" s="27"/>
      <c r="GO363" s="27"/>
      <c r="GP363" s="27"/>
      <c r="GQ363" s="27"/>
      <c r="GR363" s="27"/>
      <c r="GS363" s="27"/>
      <c r="GT363" s="27"/>
      <c r="GU363" s="27"/>
      <c r="GV363" s="27"/>
      <c r="GW363" s="27"/>
      <c r="GX363" s="27"/>
      <c r="GY363" s="27"/>
      <c r="GZ363" s="27"/>
      <c r="HA363" s="27"/>
      <c r="HB363" s="27"/>
      <c r="HC363" s="27"/>
      <c r="HD363" s="27"/>
      <c r="HE363" s="27"/>
      <c r="HF363" s="27"/>
      <c r="HG363" s="27"/>
      <c r="HH363" s="27"/>
      <c r="HI363" s="27"/>
      <c r="HJ363" s="27"/>
      <c r="HK363" s="27"/>
      <c r="HL363" s="27"/>
      <c r="HM363" s="27"/>
      <c r="HN363" s="27"/>
      <c r="HO363" s="27"/>
      <c r="HP363" s="27"/>
      <c r="HQ363" s="27"/>
      <c r="HR363" s="27"/>
      <c r="HS363" s="27"/>
      <c r="HT363" s="27"/>
      <c r="HU363" s="27"/>
      <c r="HV363" s="27"/>
      <c r="HW363" s="27"/>
      <c r="HX363" s="27"/>
      <c r="HY363" s="27"/>
    </row>
    <row r="364" spans="1:233" s="1" customFormat="1" x14ac:dyDescent="0.2">
      <c r="A364" s="4"/>
      <c r="B364" s="4"/>
      <c r="C364" s="4"/>
      <c r="D364" s="4"/>
      <c r="E364" s="5"/>
      <c r="F364" s="5"/>
    </row>
    <row r="365" spans="1:233" s="29" customFormat="1" ht="45.75" customHeight="1" x14ac:dyDescent="0.2">
      <c r="A365" s="4"/>
      <c r="B365" s="4"/>
      <c r="C365" s="4"/>
      <c r="D365" s="4"/>
      <c r="E365" s="5"/>
      <c r="F365" s="5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  <c r="EZ365" s="20"/>
      <c r="FA365" s="20"/>
      <c r="FB365" s="20"/>
      <c r="FC365" s="20"/>
      <c r="FD365" s="20"/>
      <c r="FE365" s="20"/>
      <c r="FF365" s="20"/>
      <c r="FG365" s="20"/>
      <c r="FH365" s="20"/>
      <c r="FI365" s="20"/>
      <c r="FJ365" s="20"/>
      <c r="FK365" s="20"/>
      <c r="FL365" s="20"/>
      <c r="FM365" s="20"/>
      <c r="FN365" s="20"/>
      <c r="FO365" s="20"/>
      <c r="FP365" s="20"/>
      <c r="FQ365" s="20"/>
      <c r="FR365" s="20"/>
      <c r="FS365" s="20"/>
      <c r="FT365" s="20"/>
      <c r="FU365" s="20"/>
      <c r="FV365" s="20"/>
      <c r="FW365" s="20"/>
      <c r="FX365" s="20"/>
      <c r="FY365" s="20"/>
      <c r="FZ365" s="20"/>
      <c r="GA365" s="20"/>
      <c r="GB365" s="20"/>
      <c r="GC365" s="20"/>
      <c r="GD365" s="20"/>
      <c r="GE365" s="20"/>
      <c r="GF365" s="20"/>
      <c r="GG365" s="20"/>
      <c r="GH365" s="20"/>
      <c r="GI365" s="20"/>
      <c r="GJ365" s="20"/>
      <c r="GK365" s="20"/>
      <c r="GL365" s="20"/>
      <c r="GM365" s="20"/>
      <c r="GN365" s="20"/>
      <c r="GO365" s="20"/>
      <c r="GP365" s="20"/>
      <c r="GQ365" s="20"/>
      <c r="GR365" s="20"/>
      <c r="GS365" s="20"/>
      <c r="GT365" s="20"/>
      <c r="GU365" s="20"/>
      <c r="GV365" s="20"/>
      <c r="GW365" s="20"/>
      <c r="GX365" s="20"/>
      <c r="GY365" s="20"/>
      <c r="GZ365" s="20"/>
      <c r="HA365" s="20"/>
      <c r="HB365" s="20"/>
      <c r="HC365" s="20"/>
      <c r="HD365" s="20"/>
      <c r="HE365" s="20"/>
      <c r="HF365" s="20"/>
      <c r="HG365" s="20"/>
      <c r="HH365" s="20"/>
      <c r="HI365" s="20"/>
      <c r="HJ365" s="20"/>
      <c r="HK365" s="20"/>
      <c r="HL365" s="20"/>
      <c r="HM365" s="20"/>
      <c r="HN365" s="20"/>
      <c r="HO365" s="20"/>
      <c r="HP365" s="20"/>
      <c r="HQ365" s="20"/>
      <c r="HR365" s="20"/>
      <c r="HS365" s="20"/>
      <c r="HT365" s="20"/>
      <c r="HU365" s="20"/>
      <c r="HV365" s="20"/>
      <c r="HW365" s="20"/>
      <c r="HX365" s="20"/>
      <c r="HY365" s="20"/>
    </row>
    <row r="366" spans="1:233" s="28" customFormat="1" ht="12.95" customHeight="1" x14ac:dyDescent="0.25">
      <c r="A366" s="4"/>
      <c r="B366" s="4"/>
      <c r="C366" s="4"/>
      <c r="D366" s="4"/>
      <c r="E366" s="5"/>
      <c r="F366" s="5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  <c r="FJ366" s="24"/>
      <c r="FK366" s="24"/>
      <c r="FL366" s="24"/>
      <c r="FM366" s="24"/>
      <c r="FN366" s="24"/>
      <c r="FO366" s="24"/>
      <c r="FP366" s="24"/>
      <c r="FQ366" s="24"/>
      <c r="FR366" s="24"/>
      <c r="FS366" s="24"/>
      <c r="FT366" s="24"/>
      <c r="FU366" s="24"/>
      <c r="FV366" s="24"/>
      <c r="FW366" s="24"/>
      <c r="FX366" s="24"/>
      <c r="FY366" s="24"/>
      <c r="FZ366" s="24"/>
      <c r="GA366" s="24"/>
      <c r="GB366" s="24"/>
      <c r="GC366" s="24"/>
      <c r="GD366" s="24"/>
      <c r="GE366" s="24"/>
      <c r="GF366" s="24"/>
      <c r="GG366" s="24"/>
      <c r="GH366" s="24"/>
      <c r="GI366" s="24"/>
      <c r="GJ366" s="24"/>
      <c r="GK366" s="24"/>
      <c r="GL366" s="24"/>
      <c r="GM366" s="24"/>
      <c r="GN366" s="24"/>
      <c r="GO366" s="24"/>
      <c r="GP366" s="24"/>
      <c r="GQ366" s="24"/>
      <c r="GR366" s="24"/>
      <c r="GS366" s="24"/>
      <c r="GT366" s="24"/>
      <c r="GU366" s="24"/>
      <c r="GV366" s="24"/>
      <c r="GW366" s="24"/>
      <c r="GX366" s="24"/>
      <c r="GY366" s="24"/>
      <c r="GZ366" s="24"/>
      <c r="HA366" s="24"/>
      <c r="HB366" s="24"/>
      <c r="HC366" s="24"/>
      <c r="HD366" s="24"/>
      <c r="HE366" s="24"/>
      <c r="HF366" s="24"/>
      <c r="HG366" s="24"/>
      <c r="HH366" s="24"/>
      <c r="HI366" s="24"/>
      <c r="HJ366" s="24"/>
      <c r="HK366" s="24"/>
      <c r="HL366" s="24"/>
      <c r="HM366" s="24"/>
      <c r="HN366" s="24"/>
      <c r="HO366" s="24"/>
      <c r="HP366" s="24"/>
      <c r="HQ366" s="24"/>
      <c r="HR366" s="24"/>
      <c r="HS366" s="24"/>
      <c r="HT366" s="24"/>
      <c r="HU366" s="24"/>
      <c r="HV366" s="24"/>
      <c r="HW366" s="24"/>
      <c r="HX366" s="24"/>
      <c r="HY366" s="24"/>
    </row>
    <row r="367" spans="1:233" s="19" customFormat="1" ht="26.25" customHeight="1" x14ac:dyDescent="0.25">
      <c r="A367" s="4"/>
      <c r="B367" s="4"/>
      <c r="C367" s="4"/>
      <c r="D367" s="4"/>
      <c r="E367" s="5"/>
      <c r="F367" s="5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  <c r="FP367" s="27"/>
      <c r="FQ367" s="27"/>
      <c r="FR367" s="27"/>
      <c r="FS367" s="27"/>
      <c r="FT367" s="27"/>
      <c r="FU367" s="27"/>
      <c r="FV367" s="27"/>
      <c r="FW367" s="27"/>
      <c r="FX367" s="27"/>
      <c r="FY367" s="27"/>
      <c r="FZ367" s="27"/>
      <c r="GA367" s="27"/>
      <c r="GB367" s="27"/>
      <c r="GC367" s="27"/>
      <c r="GD367" s="27"/>
      <c r="GE367" s="27"/>
      <c r="GF367" s="27"/>
      <c r="GG367" s="27"/>
      <c r="GH367" s="27"/>
      <c r="GI367" s="27"/>
      <c r="GJ367" s="27"/>
      <c r="GK367" s="27"/>
      <c r="GL367" s="27"/>
      <c r="GM367" s="27"/>
      <c r="GN367" s="27"/>
      <c r="GO367" s="27"/>
      <c r="GP367" s="27"/>
      <c r="GQ367" s="27"/>
      <c r="GR367" s="27"/>
      <c r="GS367" s="27"/>
      <c r="GT367" s="27"/>
      <c r="GU367" s="27"/>
      <c r="GV367" s="27"/>
      <c r="GW367" s="27"/>
      <c r="GX367" s="27"/>
      <c r="GY367" s="27"/>
      <c r="GZ367" s="27"/>
      <c r="HA367" s="27"/>
      <c r="HB367" s="27"/>
      <c r="HC367" s="27"/>
      <c r="HD367" s="27"/>
      <c r="HE367" s="27"/>
      <c r="HF367" s="27"/>
      <c r="HG367" s="27"/>
      <c r="HH367" s="27"/>
      <c r="HI367" s="27"/>
      <c r="HJ367" s="27"/>
      <c r="HK367" s="27"/>
      <c r="HL367" s="27"/>
      <c r="HM367" s="27"/>
      <c r="HN367" s="27"/>
      <c r="HO367" s="27"/>
      <c r="HP367" s="27"/>
      <c r="HQ367" s="27"/>
      <c r="HR367" s="27"/>
      <c r="HS367" s="27"/>
      <c r="HT367" s="27"/>
      <c r="HU367" s="27"/>
      <c r="HV367" s="27"/>
      <c r="HW367" s="27"/>
      <c r="HX367" s="27"/>
      <c r="HY367" s="27"/>
    </row>
    <row r="368" spans="1:233" s="27" customFormat="1" ht="24" customHeight="1" x14ac:dyDescent="0.25">
      <c r="A368" s="4"/>
      <c r="B368" s="4"/>
      <c r="C368" s="4"/>
      <c r="D368" s="4"/>
      <c r="E368" s="5"/>
      <c r="F368" s="5"/>
    </row>
    <row r="369" spans="1:233" s="24" customFormat="1" ht="12.75" customHeight="1" x14ac:dyDescent="0.25">
      <c r="A369" s="4"/>
      <c r="B369" s="4"/>
      <c r="C369" s="4"/>
      <c r="D369" s="4"/>
      <c r="E369" s="5"/>
      <c r="F369" s="5"/>
    </row>
    <row r="370" spans="1:233" s="30" customFormat="1" ht="12.75" customHeight="1" x14ac:dyDescent="0.25">
      <c r="A370" s="4"/>
      <c r="B370" s="4"/>
      <c r="C370" s="4"/>
      <c r="D370" s="4"/>
      <c r="E370" s="5"/>
      <c r="F370" s="5"/>
    </row>
    <row r="371" spans="1:233" s="24" customFormat="1" ht="40.5" customHeight="1" x14ac:dyDescent="0.25">
      <c r="A371" s="4"/>
      <c r="B371" s="4"/>
      <c r="C371" s="4"/>
      <c r="D371" s="4"/>
      <c r="E371" s="5"/>
      <c r="F371" s="5"/>
    </row>
    <row r="372" spans="1:233" s="22" customFormat="1" x14ac:dyDescent="0.2">
      <c r="A372" s="4"/>
      <c r="B372" s="4"/>
      <c r="C372" s="4"/>
      <c r="D372" s="4"/>
      <c r="E372" s="5"/>
      <c r="F372" s="5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  <c r="DS372" s="31"/>
      <c r="DT372" s="31"/>
      <c r="DU372" s="31"/>
      <c r="DV372" s="31"/>
      <c r="DW372" s="31"/>
      <c r="DX372" s="31"/>
      <c r="DY372" s="31"/>
      <c r="DZ372" s="31"/>
      <c r="EA372" s="31"/>
      <c r="EB372" s="31"/>
      <c r="EC372" s="31"/>
      <c r="ED372" s="31"/>
      <c r="EE372" s="31"/>
      <c r="EF372" s="31"/>
      <c r="EG372" s="31"/>
      <c r="EH372" s="31"/>
      <c r="EI372" s="31"/>
      <c r="EJ372" s="31"/>
      <c r="EK372" s="31"/>
      <c r="EL372" s="31"/>
      <c r="EM372" s="31"/>
      <c r="EN372" s="31"/>
      <c r="EO372" s="31"/>
      <c r="EP372" s="31"/>
      <c r="EQ372" s="31"/>
      <c r="ER372" s="31"/>
      <c r="ES372" s="31"/>
      <c r="ET372" s="31"/>
      <c r="EU372" s="31"/>
      <c r="EV372" s="31"/>
      <c r="EW372" s="31"/>
      <c r="EX372" s="31"/>
      <c r="EY372" s="31"/>
      <c r="EZ372" s="31"/>
      <c r="FA372" s="31"/>
      <c r="FB372" s="31"/>
      <c r="FC372" s="31"/>
      <c r="FD372" s="31"/>
      <c r="FE372" s="31"/>
      <c r="FF372" s="31"/>
      <c r="FG372" s="31"/>
      <c r="FH372" s="31"/>
      <c r="FI372" s="31"/>
      <c r="FJ372" s="31"/>
      <c r="FK372" s="31"/>
      <c r="FL372" s="31"/>
      <c r="FM372" s="31"/>
      <c r="FN372" s="31"/>
      <c r="FO372" s="31"/>
      <c r="FP372" s="31"/>
      <c r="FQ372" s="31"/>
      <c r="FR372" s="31"/>
      <c r="FS372" s="31"/>
      <c r="FT372" s="31"/>
      <c r="FU372" s="31"/>
      <c r="FV372" s="31"/>
      <c r="FW372" s="31"/>
      <c r="FX372" s="31"/>
      <c r="FY372" s="31"/>
      <c r="FZ372" s="31"/>
      <c r="GA372" s="31"/>
      <c r="GB372" s="31"/>
      <c r="GC372" s="31"/>
      <c r="GD372" s="31"/>
      <c r="GE372" s="31"/>
      <c r="GF372" s="31"/>
      <c r="GG372" s="31"/>
      <c r="GH372" s="31"/>
      <c r="GI372" s="31"/>
      <c r="GJ372" s="31"/>
      <c r="GK372" s="31"/>
      <c r="GL372" s="31"/>
      <c r="GM372" s="31"/>
      <c r="GN372" s="31"/>
      <c r="GO372" s="31"/>
      <c r="GP372" s="31"/>
      <c r="GQ372" s="31"/>
      <c r="GR372" s="31"/>
      <c r="GS372" s="31"/>
      <c r="GT372" s="31"/>
      <c r="GU372" s="31"/>
      <c r="GV372" s="31"/>
      <c r="GW372" s="31"/>
      <c r="GX372" s="31"/>
      <c r="GY372" s="31"/>
      <c r="GZ372" s="31"/>
      <c r="HA372" s="31"/>
      <c r="HB372" s="31"/>
      <c r="HC372" s="31"/>
      <c r="HD372" s="31"/>
      <c r="HE372" s="31"/>
      <c r="HF372" s="31"/>
      <c r="HG372" s="31"/>
      <c r="HH372" s="31"/>
      <c r="HI372" s="31"/>
      <c r="HJ372" s="31"/>
      <c r="HK372" s="31"/>
      <c r="HL372" s="31"/>
      <c r="HM372" s="31"/>
      <c r="HN372" s="31"/>
      <c r="HO372" s="31"/>
      <c r="HP372" s="31"/>
      <c r="HQ372" s="31"/>
      <c r="HR372" s="31"/>
      <c r="HS372" s="31"/>
      <c r="HT372" s="31"/>
      <c r="HU372" s="31"/>
      <c r="HV372" s="31"/>
      <c r="HW372" s="31"/>
    </row>
    <row r="373" spans="1:233" s="27" customFormat="1" ht="12.75" customHeight="1" x14ac:dyDescent="0.25">
      <c r="A373" s="4"/>
      <c r="B373" s="4"/>
      <c r="C373" s="4"/>
      <c r="D373" s="4"/>
      <c r="E373" s="5"/>
      <c r="F373" s="5"/>
    </row>
    <row r="374" spans="1:233" s="27" customFormat="1" ht="12.75" customHeight="1" x14ac:dyDescent="0.25">
      <c r="A374" s="4"/>
      <c r="B374" s="4"/>
      <c r="C374" s="4"/>
      <c r="D374" s="4"/>
      <c r="E374" s="5"/>
      <c r="F374" s="5"/>
    </row>
    <row r="375" spans="1:233" s="1" customFormat="1" x14ac:dyDescent="0.2">
      <c r="A375" s="4"/>
      <c r="B375" s="4"/>
      <c r="C375" s="4"/>
      <c r="D375" s="4"/>
      <c r="E375" s="5"/>
      <c r="F375" s="5"/>
    </row>
    <row r="376" spans="1:233" s="28" customFormat="1" ht="12.95" customHeight="1" x14ac:dyDescent="0.25">
      <c r="A376" s="4"/>
      <c r="B376" s="4"/>
      <c r="C376" s="4"/>
      <c r="D376" s="4"/>
      <c r="E376" s="5"/>
      <c r="F376" s="5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  <c r="FJ376" s="24"/>
      <c r="FK376" s="24"/>
      <c r="FL376" s="24"/>
      <c r="FM376" s="24"/>
      <c r="FN376" s="24"/>
      <c r="FO376" s="24"/>
      <c r="FP376" s="24"/>
      <c r="FQ376" s="24"/>
      <c r="FR376" s="24"/>
      <c r="FS376" s="24"/>
      <c r="FT376" s="24"/>
      <c r="FU376" s="24"/>
      <c r="FV376" s="24"/>
      <c r="FW376" s="24"/>
      <c r="FX376" s="24"/>
      <c r="FY376" s="24"/>
      <c r="FZ376" s="24"/>
      <c r="GA376" s="24"/>
      <c r="GB376" s="24"/>
      <c r="GC376" s="24"/>
      <c r="GD376" s="24"/>
      <c r="GE376" s="24"/>
      <c r="GF376" s="24"/>
      <c r="GG376" s="24"/>
      <c r="GH376" s="24"/>
      <c r="GI376" s="24"/>
      <c r="GJ376" s="24"/>
      <c r="GK376" s="24"/>
      <c r="GL376" s="24"/>
      <c r="GM376" s="24"/>
      <c r="GN376" s="24"/>
      <c r="GO376" s="24"/>
      <c r="GP376" s="24"/>
      <c r="GQ376" s="24"/>
      <c r="GR376" s="24"/>
      <c r="GS376" s="24"/>
      <c r="GT376" s="24"/>
      <c r="GU376" s="24"/>
      <c r="GV376" s="24"/>
      <c r="GW376" s="24"/>
      <c r="GX376" s="24"/>
      <c r="GY376" s="24"/>
      <c r="GZ376" s="24"/>
      <c r="HA376" s="24"/>
      <c r="HB376" s="24"/>
      <c r="HC376" s="24"/>
      <c r="HD376" s="24"/>
      <c r="HE376" s="24"/>
      <c r="HF376" s="24"/>
      <c r="HG376" s="24"/>
      <c r="HH376" s="24"/>
      <c r="HI376" s="24"/>
      <c r="HJ376" s="24"/>
      <c r="HK376" s="24"/>
      <c r="HL376" s="24"/>
      <c r="HM376" s="24"/>
      <c r="HN376" s="24"/>
      <c r="HO376" s="24"/>
      <c r="HP376" s="24"/>
      <c r="HQ376" s="24"/>
      <c r="HR376" s="24"/>
      <c r="HS376" s="24"/>
      <c r="HT376" s="24"/>
      <c r="HU376" s="24"/>
      <c r="HV376" s="24"/>
      <c r="HW376" s="24"/>
      <c r="HX376" s="24"/>
      <c r="HY376" s="24"/>
    </row>
    <row r="377" spans="1:233" s="1" customFormat="1" x14ac:dyDescent="0.2">
      <c r="A377" s="4"/>
      <c r="B377" s="4"/>
      <c r="C377" s="4"/>
      <c r="D377" s="4"/>
      <c r="E377" s="5"/>
      <c r="F377" s="5"/>
    </row>
    <row r="378" spans="1:233" s="1" customFormat="1" x14ac:dyDescent="0.2">
      <c r="A378" s="4"/>
      <c r="B378" s="4"/>
      <c r="C378" s="4"/>
      <c r="D378" s="4"/>
      <c r="E378" s="5"/>
      <c r="F378" s="5"/>
    </row>
    <row r="379" spans="1:233" s="1" customFormat="1" x14ac:dyDescent="0.2">
      <c r="A379" s="4"/>
      <c r="B379" s="4"/>
      <c r="C379" s="4"/>
      <c r="D379" s="4"/>
      <c r="E379" s="5"/>
      <c r="F379" s="5"/>
    </row>
    <row r="380" spans="1:233" s="1" customFormat="1" x14ac:dyDescent="0.2">
      <c r="A380" s="4"/>
      <c r="B380" s="4"/>
      <c r="C380" s="4"/>
      <c r="D380" s="4"/>
      <c r="E380" s="5"/>
      <c r="F380" s="5"/>
    </row>
    <row r="381" spans="1:233" s="1" customFormat="1" x14ac:dyDescent="0.2">
      <c r="A381" s="4"/>
      <c r="B381" s="4"/>
      <c r="C381" s="4"/>
      <c r="D381" s="4"/>
      <c r="E381" s="5"/>
      <c r="F381" s="5"/>
    </row>
    <row r="382" spans="1:233" s="1" customFormat="1" x14ac:dyDescent="0.2">
      <c r="A382" s="4"/>
      <c r="B382" s="4"/>
      <c r="C382" s="4"/>
      <c r="D382" s="4"/>
      <c r="E382" s="5"/>
      <c r="F382" s="5"/>
    </row>
    <row r="383" spans="1:233" s="1" customFormat="1" x14ac:dyDescent="0.2">
      <c r="A383" s="4"/>
      <c r="B383" s="4"/>
      <c r="C383" s="4"/>
      <c r="D383" s="4"/>
      <c r="E383" s="5"/>
      <c r="F383" s="5"/>
    </row>
    <row r="384" spans="1:233" s="1" customFormat="1" x14ac:dyDescent="0.2">
      <c r="A384" s="4"/>
      <c r="B384" s="4"/>
      <c r="C384" s="4"/>
      <c r="D384" s="4"/>
      <c r="E384" s="5"/>
      <c r="F384" s="5"/>
    </row>
    <row r="385" spans="1:6" s="1" customFormat="1" x14ac:dyDescent="0.2">
      <c r="A385" s="4"/>
      <c r="B385" s="4"/>
      <c r="C385" s="4"/>
      <c r="D385" s="4"/>
      <c r="E385" s="5"/>
      <c r="F385" s="5"/>
    </row>
    <row r="386" spans="1:6" s="1" customFormat="1" x14ac:dyDescent="0.2">
      <c r="A386" s="4"/>
      <c r="B386" s="4"/>
      <c r="C386" s="4"/>
      <c r="D386" s="4"/>
      <c r="E386" s="5"/>
      <c r="F386" s="5"/>
    </row>
    <row r="387" spans="1:6" s="13" customFormat="1" x14ac:dyDescent="0.2">
      <c r="A387" s="4"/>
      <c r="B387" s="4"/>
      <c r="C387" s="4"/>
      <c r="D387" s="4"/>
      <c r="E387" s="5"/>
      <c r="F387" s="5"/>
    </row>
    <row r="388" spans="1:6" s="13" customFormat="1" x14ac:dyDescent="0.2">
      <c r="A388" s="4"/>
      <c r="B388" s="4"/>
      <c r="C388" s="4"/>
      <c r="D388" s="4"/>
      <c r="E388" s="5"/>
      <c r="F388" s="5"/>
    </row>
    <row r="389" spans="1:6" s="13" customFormat="1" x14ac:dyDescent="0.2">
      <c r="A389" s="4"/>
      <c r="B389" s="4"/>
      <c r="C389" s="4"/>
      <c r="D389" s="4"/>
      <c r="E389" s="5"/>
      <c r="F389" s="5"/>
    </row>
    <row r="390" spans="1:6" s="13" customFormat="1" x14ac:dyDescent="0.2">
      <c r="A390" s="4"/>
      <c r="B390" s="4"/>
      <c r="C390" s="4"/>
      <c r="D390" s="4"/>
      <c r="E390" s="5"/>
      <c r="F390" s="5"/>
    </row>
    <row r="391" spans="1:6" s="13" customFormat="1" x14ac:dyDescent="0.2">
      <c r="A391" s="4"/>
      <c r="B391" s="4"/>
      <c r="C391" s="4"/>
      <c r="D391" s="4"/>
      <c r="E391" s="5"/>
      <c r="F391" s="5"/>
    </row>
    <row r="392" spans="1:6" s="13" customFormat="1" x14ac:dyDescent="0.2">
      <c r="A392" s="4"/>
      <c r="B392" s="4"/>
      <c r="C392" s="4"/>
      <c r="D392" s="4"/>
      <c r="E392" s="5"/>
      <c r="F392" s="5"/>
    </row>
    <row r="393" spans="1:6" s="13" customFormat="1" x14ac:dyDescent="0.2">
      <c r="A393" s="4"/>
      <c r="B393" s="4"/>
      <c r="C393" s="4"/>
      <c r="D393" s="4"/>
      <c r="E393" s="5"/>
      <c r="F393" s="5"/>
    </row>
    <row r="394" spans="1:6" s="13" customFormat="1" x14ac:dyDescent="0.2">
      <c r="A394" s="4"/>
      <c r="B394" s="4"/>
      <c r="C394" s="4"/>
      <c r="D394" s="4"/>
      <c r="E394" s="5"/>
      <c r="F394" s="5"/>
    </row>
    <row r="395" spans="1:6" s="13" customFormat="1" x14ac:dyDescent="0.2">
      <c r="A395" s="4"/>
      <c r="B395" s="4"/>
      <c r="C395" s="4"/>
      <c r="D395" s="4"/>
      <c r="E395" s="5"/>
      <c r="F395" s="5"/>
    </row>
    <row r="396" spans="1:6" s="13" customFormat="1" x14ac:dyDescent="0.2">
      <c r="A396" s="4"/>
      <c r="B396" s="4"/>
      <c r="C396" s="4"/>
      <c r="D396" s="4"/>
      <c r="E396" s="5"/>
      <c r="F396" s="5"/>
    </row>
    <row r="397" spans="1:6" s="13" customFormat="1" x14ac:dyDescent="0.2">
      <c r="A397" s="4"/>
      <c r="B397" s="4"/>
      <c r="C397" s="4"/>
      <c r="D397" s="4"/>
      <c r="E397" s="5"/>
      <c r="F397" s="5"/>
    </row>
    <row r="398" spans="1:6" s="1" customFormat="1" x14ac:dyDescent="0.2">
      <c r="A398" s="4"/>
      <c r="B398" s="4"/>
      <c r="C398" s="4"/>
      <c r="D398" s="4"/>
      <c r="E398" s="5"/>
      <c r="F398" s="5"/>
    </row>
    <row r="399" spans="1:6" s="1" customFormat="1" x14ac:dyDescent="0.2">
      <c r="A399" s="4"/>
      <c r="B399" s="4"/>
      <c r="C399" s="4"/>
      <c r="D399" s="4"/>
      <c r="E399" s="5"/>
      <c r="F399" s="5"/>
    </row>
    <row r="400" spans="1:6" s="1" customFormat="1" x14ac:dyDescent="0.2">
      <c r="A400" s="4"/>
      <c r="B400" s="4"/>
      <c r="C400" s="4"/>
      <c r="D400" s="4"/>
      <c r="E400" s="5"/>
      <c r="F400" s="5"/>
    </row>
    <row r="401" spans="1:6" s="1" customFormat="1" ht="18" customHeight="1" x14ac:dyDescent="0.2">
      <c r="A401" s="4"/>
      <c r="B401" s="4"/>
      <c r="C401" s="4"/>
      <c r="D401" s="4"/>
      <c r="E401" s="5"/>
      <c r="F401" s="5"/>
    </row>
    <row r="402" spans="1:6" s="1" customFormat="1" x14ac:dyDescent="0.2">
      <c r="A402" s="4"/>
      <c r="B402" s="4"/>
      <c r="C402" s="4"/>
      <c r="D402" s="4"/>
      <c r="E402" s="5"/>
      <c r="F402" s="5"/>
    </row>
    <row r="403" spans="1:6" s="1" customFormat="1" x14ac:dyDescent="0.2">
      <c r="A403" s="4"/>
      <c r="B403" s="4"/>
      <c r="C403" s="4"/>
      <c r="D403" s="4"/>
      <c r="E403" s="5"/>
      <c r="F403" s="5"/>
    </row>
    <row r="404" spans="1:6" s="1" customFormat="1" x14ac:dyDescent="0.2">
      <c r="A404" s="4"/>
      <c r="B404" s="4"/>
      <c r="C404" s="4"/>
      <c r="D404" s="4"/>
      <c r="E404" s="5"/>
      <c r="F404" s="5"/>
    </row>
    <row r="405" spans="1:6" s="1" customFormat="1" x14ac:dyDescent="0.2">
      <c r="A405" s="4"/>
      <c r="B405" s="4"/>
      <c r="C405" s="4"/>
      <c r="D405" s="4"/>
      <c r="E405" s="5"/>
      <c r="F405" s="5"/>
    </row>
    <row r="406" spans="1:6" s="1" customFormat="1" x14ac:dyDescent="0.2">
      <c r="A406" s="4"/>
      <c r="B406" s="4"/>
      <c r="C406" s="4"/>
      <c r="D406" s="4"/>
      <c r="E406" s="5"/>
      <c r="F406" s="5"/>
    </row>
    <row r="407" spans="1:6" s="1" customFormat="1" x14ac:dyDescent="0.2">
      <c r="A407" s="4"/>
      <c r="B407" s="4"/>
      <c r="C407" s="4"/>
      <c r="D407" s="4"/>
      <c r="E407" s="5"/>
      <c r="F407" s="5"/>
    </row>
    <row r="408" spans="1:6" s="1" customFormat="1" x14ac:dyDescent="0.2">
      <c r="A408" s="4"/>
      <c r="B408" s="4"/>
      <c r="C408" s="4"/>
      <c r="D408" s="4"/>
      <c r="E408" s="5"/>
      <c r="F408" s="5"/>
    </row>
    <row r="409" spans="1:6" s="1" customFormat="1" x14ac:dyDescent="0.2">
      <c r="A409" s="4"/>
      <c r="B409" s="4"/>
      <c r="C409" s="4"/>
      <c r="D409" s="4"/>
      <c r="E409" s="5"/>
      <c r="F409" s="5"/>
    </row>
    <row r="410" spans="1:6" s="1" customFormat="1" x14ac:dyDescent="0.2">
      <c r="A410" s="4"/>
      <c r="B410" s="4"/>
      <c r="C410" s="4"/>
      <c r="D410" s="4"/>
      <c r="E410" s="5"/>
      <c r="F410" s="5"/>
    </row>
    <row r="411" spans="1:6" s="1" customFormat="1" x14ac:dyDescent="0.2">
      <c r="A411" s="4"/>
      <c r="B411" s="4"/>
      <c r="C411" s="4"/>
      <c r="D411" s="4"/>
      <c r="E411" s="5"/>
      <c r="F411" s="5"/>
    </row>
    <row r="412" spans="1:6" s="1" customFormat="1" ht="12" customHeight="1" x14ac:dyDescent="0.2">
      <c r="A412" s="4"/>
      <c r="B412" s="4"/>
      <c r="C412" s="4"/>
      <c r="D412" s="4"/>
      <c r="E412" s="5"/>
      <c r="F412" s="5"/>
    </row>
    <row r="413" spans="1:6" s="1" customFormat="1" x14ac:dyDescent="0.2">
      <c r="A413" s="4"/>
      <c r="B413" s="4"/>
      <c r="C413" s="4"/>
      <c r="D413" s="4"/>
      <c r="E413" s="5"/>
      <c r="F413" s="5"/>
    </row>
    <row r="414" spans="1:6" s="1" customFormat="1" x14ac:dyDescent="0.2">
      <c r="A414" s="4"/>
      <c r="B414" s="4"/>
      <c r="C414" s="4"/>
      <c r="D414" s="4"/>
      <c r="E414" s="5"/>
      <c r="F414" s="5"/>
    </row>
    <row r="415" spans="1:6" s="1" customFormat="1" x14ac:dyDescent="0.2">
      <c r="A415" s="4"/>
      <c r="B415" s="4"/>
      <c r="C415" s="4"/>
      <c r="D415" s="4"/>
      <c r="E415" s="5"/>
      <c r="F415" s="5"/>
    </row>
    <row r="416" spans="1:6" s="1" customFormat="1" x14ac:dyDescent="0.2">
      <c r="A416" s="4"/>
      <c r="B416" s="4"/>
      <c r="C416" s="4"/>
      <c r="D416" s="4"/>
      <c r="E416" s="5"/>
      <c r="F416" s="5"/>
    </row>
    <row r="417" spans="1:6" s="1" customFormat="1" x14ac:dyDescent="0.2">
      <c r="A417" s="4"/>
      <c r="B417" s="4"/>
      <c r="C417" s="4"/>
      <c r="D417" s="4"/>
      <c r="E417" s="5"/>
      <c r="F417" s="5"/>
    </row>
    <row r="418" spans="1:6" s="1" customFormat="1" x14ac:dyDescent="0.2">
      <c r="A418" s="4"/>
      <c r="B418" s="4"/>
      <c r="C418" s="4"/>
      <c r="D418" s="4"/>
      <c r="E418" s="5"/>
      <c r="F418" s="5"/>
    </row>
    <row r="419" spans="1:6" s="1" customFormat="1" x14ac:dyDescent="0.2">
      <c r="A419" s="4"/>
      <c r="B419" s="4"/>
      <c r="C419" s="4"/>
      <c r="D419" s="4"/>
      <c r="E419" s="5"/>
      <c r="F419" s="5"/>
    </row>
    <row r="420" spans="1:6" s="1" customFormat="1" x14ac:dyDescent="0.2">
      <c r="A420" s="4"/>
      <c r="B420" s="4"/>
      <c r="C420" s="4"/>
      <c r="D420" s="4"/>
      <c r="E420" s="5"/>
      <c r="F420" s="5"/>
    </row>
    <row r="421" spans="1:6" s="1" customFormat="1" x14ac:dyDescent="0.2">
      <c r="A421" s="4"/>
      <c r="B421" s="4"/>
      <c r="C421" s="4"/>
      <c r="D421" s="4"/>
      <c r="E421" s="5"/>
      <c r="F421" s="5"/>
    </row>
    <row r="422" spans="1:6" s="1" customFormat="1" x14ac:dyDescent="0.2">
      <c r="A422" s="4"/>
      <c r="B422" s="4"/>
      <c r="C422" s="4"/>
      <c r="D422" s="4"/>
      <c r="E422" s="5"/>
      <c r="F422" s="5"/>
    </row>
    <row r="423" spans="1:6" s="1" customFormat="1" ht="14.25" customHeight="1" x14ac:dyDescent="0.2">
      <c r="A423" s="4"/>
      <c r="B423" s="4"/>
      <c r="C423" s="4"/>
      <c r="D423" s="4"/>
      <c r="E423" s="5"/>
      <c r="F423" s="5"/>
    </row>
    <row r="424" spans="1:6" s="1" customFormat="1" ht="14.25" customHeight="1" x14ac:dyDescent="0.2">
      <c r="A424" s="4"/>
      <c r="B424" s="4"/>
      <c r="C424" s="4"/>
      <c r="D424" s="4"/>
      <c r="E424" s="5"/>
      <c r="F424" s="5"/>
    </row>
    <row r="425" spans="1:6" s="9" customFormat="1" ht="14.25" customHeight="1" x14ac:dyDescent="0.2">
      <c r="A425" s="4"/>
      <c r="B425" s="4"/>
      <c r="C425" s="4"/>
      <c r="D425" s="4"/>
      <c r="E425" s="5"/>
      <c r="F425" s="5"/>
    </row>
    <row r="426" spans="1:6" s="10" customFormat="1" ht="14.25" customHeight="1" x14ac:dyDescent="0.2">
      <c r="A426" s="4"/>
      <c r="B426" s="4"/>
      <c r="C426" s="4"/>
      <c r="D426" s="4"/>
      <c r="E426" s="5"/>
      <c r="F426" s="5"/>
    </row>
    <row r="427" spans="1:6" s="10" customFormat="1" ht="24" customHeight="1" x14ac:dyDescent="0.2">
      <c r="A427" s="4"/>
      <c r="B427" s="4"/>
      <c r="C427" s="4"/>
      <c r="D427" s="4"/>
      <c r="E427" s="5"/>
      <c r="F427" s="5"/>
    </row>
    <row r="428" spans="1:6" s="10" customFormat="1" ht="14.25" customHeight="1" x14ac:dyDescent="0.2">
      <c r="A428" s="4"/>
      <c r="B428" s="4"/>
      <c r="C428" s="4"/>
      <c r="D428" s="4"/>
      <c r="E428" s="5"/>
      <c r="F428" s="5"/>
    </row>
    <row r="429" spans="1:6" s="10" customFormat="1" ht="14.25" customHeight="1" x14ac:dyDescent="0.2">
      <c r="A429" s="4"/>
      <c r="B429" s="4"/>
      <c r="C429" s="4"/>
      <c r="D429" s="4"/>
      <c r="E429" s="5"/>
      <c r="F429" s="5"/>
    </row>
    <row r="430" spans="1:6" s="10" customFormat="1" x14ac:dyDescent="0.2">
      <c r="A430" s="4"/>
      <c r="B430" s="4"/>
      <c r="C430" s="4"/>
      <c r="D430" s="4"/>
      <c r="E430" s="5"/>
      <c r="F430" s="5"/>
    </row>
    <row r="431" spans="1:6" s="10" customFormat="1" ht="6.75" customHeight="1" x14ac:dyDescent="0.2">
      <c r="A431" s="4"/>
      <c r="B431" s="4"/>
      <c r="C431" s="4"/>
      <c r="D431" s="4"/>
      <c r="E431" s="5"/>
      <c r="F431" s="5"/>
    </row>
    <row r="432" spans="1:6" s="10" customFormat="1" x14ac:dyDescent="0.2">
      <c r="A432" s="4"/>
      <c r="B432" s="4"/>
      <c r="C432" s="4"/>
      <c r="D432" s="4"/>
      <c r="E432" s="5"/>
      <c r="F432" s="5"/>
    </row>
    <row r="433" spans="1:6" s="10" customFormat="1" ht="8.25" customHeight="1" x14ac:dyDescent="0.2">
      <c r="A433" s="4"/>
      <c r="B433" s="4"/>
      <c r="C433" s="4"/>
      <c r="D433" s="4"/>
      <c r="E433" s="5"/>
      <c r="F433" s="5"/>
    </row>
    <row r="434" spans="1:6" s="10" customFormat="1" x14ac:dyDescent="0.2">
      <c r="A434" s="4"/>
      <c r="B434" s="4"/>
      <c r="C434" s="4"/>
      <c r="D434" s="4"/>
      <c r="E434" s="5"/>
      <c r="F434" s="5"/>
    </row>
    <row r="435" spans="1:6" s="10" customFormat="1" ht="11.25" customHeight="1" x14ac:dyDescent="0.2">
      <c r="A435" s="4"/>
      <c r="B435" s="4"/>
      <c r="C435" s="4"/>
      <c r="D435" s="4"/>
      <c r="E435" s="5"/>
      <c r="F435" s="5"/>
    </row>
    <row r="436" spans="1:6" s="10" customFormat="1" ht="11.25" customHeight="1" x14ac:dyDescent="0.2">
      <c r="A436" s="4"/>
      <c r="B436" s="4"/>
      <c r="C436" s="4"/>
      <c r="D436" s="4"/>
      <c r="E436" s="5"/>
      <c r="F436" s="5"/>
    </row>
    <row r="437" spans="1:6" s="10" customFormat="1" ht="11.25" customHeight="1" x14ac:dyDescent="0.2">
      <c r="A437" s="4"/>
      <c r="B437" s="4"/>
      <c r="C437" s="4"/>
      <c r="D437" s="4"/>
      <c r="E437" s="5"/>
      <c r="F437" s="5"/>
    </row>
    <row r="438" spans="1:6" s="10" customFormat="1" ht="13.5" customHeight="1" x14ac:dyDescent="0.2">
      <c r="A438" s="4"/>
      <c r="B438" s="4"/>
      <c r="C438" s="4"/>
      <c r="D438" s="4"/>
      <c r="E438" s="5"/>
      <c r="F438" s="5"/>
    </row>
    <row r="439" spans="1:6" s="10" customFormat="1" ht="13.5" customHeight="1" x14ac:dyDescent="0.2">
      <c r="A439" s="4"/>
      <c r="B439" s="4"/>
      <c r="C439" s="4"/>
      <c r="D439" s="4"/>
      <c r="E439" s="5"/>
      <c r="F439" s="5"/>
    </row>
    <row r="440" spans="1:6" s="10" customFormat="1" ht="13.5" customHeight="1" x14ac:dyDescent="0.2">
      <c r="A440" s="4"/>
      <c r="B440" s="4"/>
      <c r="C440" s="4"/>
      <c r="D440" s="4"/>
      <c r="E440" s="5"/>
      <c r="F440" s="5"/>
    </row>
    <row r="441" spans="1:6" s="10" customFormat="1" ht="13.5" customHeight="1" x14ac:dyDescent="0.2">
      <c r="A441" s="4"/>
      <c r="B441" s="4"/>
      <c r="C441" s="4"/>
      <c r="D441" s="4"/>
      <c r="E441" s="5"/>
      <c r="F441" s="5"/>
    </row>
    <row r="442" spans="1:6" s="10" customFormat="1" ht="13.5" customHeight="1" x14ac:dyDescent="0.2">
      <c r="A442" s="4"/>
      <c r="B442" s="4"/>
      <c r="C442" s="4"/>
      <c r="D442" s="4"/>
      <c r="E442" s="5"/>
      <c r="F442" s="5"/>
    </row>
    <row r="443" spans="1:6" s="10" customFormat="1" ht="12" customHeight="1" x14ac:dyDescent="0.2">
      <c r="A443" s="4"/>
      <c r="B443" s="4"/>
      <c r="C443" s="4"/>
      <c r="D443" s="4"/>
      <c r="E443" s="5"/>
      <c r="F443" s="5"/>
    </row>
    <row r="444" spans="1:6" s="10" customFormat="1" ht="12" customHeight="1" x14ac:dyDescent="0.2">
      <c r="A444" s="4"/>
      <c r="B444" s="4"/>
      <c r="C444" s="4"/>
      <c r="D444" s="4"/>
      <c r="E444" s="5"/>
      <c r="F444" s="5"/>
    </row>
    <row r="445" spans="1:6" s="10" customFormat="1" ht="12" customHeight="1" x14ac:dyDescent="0.2">
      <c r="A445" s="4"/>
      <c r="B445" s="4"/>
      <c r="C445" s="4"/>
      <c r="D445" s="4"/>
      <c r="E445" s="5"/>
      <c r="F445" s="5"/>
    </row>
    <row r="446" spans="1:6" s="10" customFormat="1" ht="12" customHeight="1" x14ac:dyDescent="0.2">
      <c r="A446" s="4"/>
      <c r="B446" s="4"/>
      <c r="C446" s="4"/>
      <c r="D446" s="4"/>
      <c r="E446" s="5"/>
      <c r="F446" s="5"/>
    </row>
    <row r="447" spans="1:6" s="10" customFormat="1" ht="12" customHeight="1" x14ac:dyDescent="0.2">
      <c r="A447" s="4"/>
      <c r="B447" s="4"/>
      <c r="C447" s="4"/>
      <c r="D447" s="4"/>
      <c r="E447" s="5"/>
      <c r="F447" s="5"/>
    </row>
    <row r="448" spans="1:6" s="10" customFormat="1" ht="7.5" customHeight="1" x14ac:dyDescent="0.2">
      <c r="A448" s="4"/>
      <c r="B448" s="4"/>
      <c r="C448" s="4"/>
      <c r="D448" s="4"/>
      <c r="E448" s="5"/>
      <c r="F448" s="5"/>
    </row>
    <row r="449" spans="1:6" s="10" customFormat="1" ht="11.25" customHeight="1" x14ac:dyDescent="0.2">
      <c r="A449" s="4"/>
      <c r="B449" s="4"/>
      <c r="C449" s="4"/>
      <c r="D449" s="4"/>
      <c r="E449" s="5"/>
      <c r="F449" s="5"/>
    </row>
    <row r="450" spans="1:6" s="10" customFormat="1" ht="11.25" customHeight="1" x14ac:dyDescent="0.2">
      <c r="A450" s="4"/>
      <c r="B450" s="4"/>
      <c r="C450" s="4"/>
      <c r="D450" s="4"/>
      <c r="E450" s="5"/>
      <c r="F450" s="5"/>
    </row>
    <row r="451" spans="1:6" s="1" customFormat="1" ht="11.25" customHeight="1" x14ac:dyDescent="0.2">
      <c r="A451" s="4"/>
      <c r="B451" s="4"/>
      <c r="C451" s="4"/>
      <c r="D451" s="4"/>
      <c r="E451" s="5"/>
      <c r="F451" s="5"/>
    </row>
    <row r="452" spans="1:6" s="1" customFormat="1" x14ac:dyDescent="0.2">
      <c r="A452" s="4"/>
      <c r="B452" s="4"/>
      <c r="C452" s="4"/>
      <c r="D452" s="4"/>
      <c r="E452" s="5"/>
      <c r="F452" s="5"/>
    </row>
    <row r="453" spans="1:6" s="1" customFormat="1" ht="8.25" customHeight="1" x14ac:dyDescent="0.2">
      <c r="A453" s="4"/>
      <c r="B453" s="4"/>
      <c r="C453" s="4"/>
      <c r="D453" s="4"/>
      <c r="E453" s="5"/>
      <c r="F453" s="5"/>
    </row>
    <row r="454" spans="1:6" s="1" customFormat="1" ht="27" customHeight="1" x14ac:dyDescent="0.2">
      <c r="A454" s="4"/>
      <c r="B454" s="4"/>
      <c r="C454" s="4"/>
      <c r="D454" s="4"/>
      <c r="E454" s="5"/>
      <c r="F454" s="5"/>
    </row>
    <row r="455" spans="1:6" s="1" customFormat="1" ht="7.5" customHeight="1" x14ac:dyDescent="0.2">
      <c r="A455" s="4"/>
      <c r="B455" s="4"/>
      <c r="C455" s="4"/>
      <c r="D455" s="4"/>
      <c r="E455" s="5"/>
      <c r="F455" s="5"/>
    </row>
    <row r="456" spans="1:6" s="10" customFormat="1" x14ac:dyDescent="0.2">
      <c r="A456" s="4"/>
      <c r="B456" s="4"/>
      <c r="C456" s="4"/>
      <c r="D456" s="4"/>
      <c r="E456" s="5"/>
      <c r="F456" s="5"/>
    </row>
    <row r="457" spans="1:6" s="1" customFormat="1" ht="5.25" customHeight="1" x14ac:dyDescent="0.2">
      <c r="A457" s="4"/>
      <c r="B457" s="4"/>
      <c r="C457" s="4"/>
      <c r="D457" s="4"/>
      <c r="E457" s="5"/>
      <c r="F457" s="5"/>
    </row>
    <row r="458" spans="1:6" s="7" customFormat="1" x14ac:dyDescent="0.2">
      <c r="A458" s="4"/>
      <c r="B458" s="4"/>
      <c r="C458" s="4"/>
      <c r="D458" s="4"/>
      <c r="E458" s="5"/>
      <c r="F458" s="5"/>
    </row>
    <row r="459" spans="1:6" s="1" customFormat="1" x14ac:dyDescent="0.2">
      <c r="A459" s="4"/>
      <c r="B459" s="4"/>
      <c r="C459" s="4"/>
      <c r="D459" s="4"/>
      <c r="E459" s="5"/>
      <c r="F459" s="5"/>
    </row>
    <row r="460" spans="1:6" s="1" customFormat="1" x14ac:dyDescent="0.2">
      <c r="A460" s="4"/>
      <c r="B460" s="4"/>
      <c r="C460" s="4"/>
      <c r="D460" s="4"/>
      <c r="E460" s="5"/>
      <c r="F460" s="5"/>
    </row>
    <row r="461" spans="1:6" s="1" customFormat="1" x14ac:dyDescent="0.2">
      <c r="A461" s="4"/>
      <c r="B461" s="4"/>
      <c r="C461" s="4"/>
      <c r="D461" s="4"/>
      <c r="E461" s="5"/>
      <c r="F461" s="5"/>
    </row>
    <row r="462" spans="1:6" s="1" customFormat="1" ht="11.25" customHeight="1" x14ac:dyDescent="0.2">
      <c r="A462" s="4"/>
      <c r="B462" s="4"/>
      <c r="C462" s="4"/>
      <c r="D462" s="4"/>
      <c r="E462" s="5"/>
      <c r="F462" s="5"/>
    </row>
    <row r="463" spans="1:6" s="1" customFormat="1" ht="11.25" customHeight="1" x14ac:dyDescent="0.2">
      <c r="A463" s="4"/>
      <c r="B463" s="4"/>
      <c r="C463" s="4"/>
      <c r="D463" s="4"/>
      <c r="E463" s="5"/>
      <c r="F463" s="5"/>
    </row>
    <row r="464" spans="1:6" s="1" customFormat="1" ht="11.25" customHeight="1" x14ac:dyDescent="0.2">
      <c r="A464" s="4"/>
      <c r="B464" s="4"/>
      <c r="C464" s="4"/>
      <c r="D464" s="4"/>
      <c r="E464" s="5"/>
      <c r="F464" s="5"/>
    </row>
    <row r="465" spans="1:6" s="1" customFormat="1" ht="11.25" customHeight="1" x14ac:dyDescent="0.2">
      <c r="A465" s="4"/>
      <c r="B465" s="4"/>
      <c r="C465" s="4"/>
      <c r="D465" s="4"/>
      <c r="E465" s="5"/>
      <c r="F465" s="5"/>
    </row>
    <row r="466" spans="1:6" s="1" customFormat="1" ht="11.25" customHeight="1" x14ac:dyDescent="0.2">
      <c r="A466" s="4"/>
      <c r="B466" s="4"/>
      <c r="C466" s="4"/>
      <c r="D466" s="4"/>
      <c r="E466" s="5"/>
      <c r="F466" s="5"/>
    </row>
    <row r="467" spans="1:6" s="1" customFormat="1" x14ac:dyDescent="0.2">
      <c r="A467" s="4"/>
      <c r="B467" s="4"/>
      <c r="C467" s="4"/>
      <c r="D467" s="4"/>
      <c r="E467" s="5"/>
      <c r="F467" s="5"/>
    </row>
    <row r="468" spans="1:6" s="1" customFormat="1" x14ac:dyDescent="0.2">
      <c r="A468" s="4"/>
      <c r="B468" s="4"/>
      <c r="C468" s="4"/>
      <c r="D468" s="4"/>
      <c r="E468" s="5"/>
      <c r="F468" s="5"/>
    </row>
    <row r="469" spans="1:6" s="1" customFormat="1" x14ac:dyDescent="0.2">
      <c r="A469" s="4"/>
      <c r="B469" s="4"/>
      <c r="C469" s="4"/>
      <c r="D469" s="4"/>
      <c r="E469" s="5"/>
      <c r="F469" s="5"/>
    </row>
    <row r="470" spans="1:6" s="1" customFormat="1" x14ac:dyDescent="0.2">
      <c r="A470" s="4"/>
      <c r="B470" s="4"/>
      <c r="C470" s="4"/>
      <c r="D470" s="4"/>
      <c r="E470" s="5"/>
      <c r="F470" s="5"/>
    </row>
    <row r="471" spans="1:6" s="1" customFormat="1" ht="14.25" customHeight="1" x14ac:dyDescent="0.2">
      <c r="A471" s="4"/>
      <c r="B471" s="4"/>
      <c r="C471" s="4"/>
      <c r="D471" s="4"/>
      <c r="E471" s="5"/>
      <c r="F471" s="5"/>
    </row>
    <row r="472" spans="1:6" s="1" customFormat="1" x14ac:dyDescent="0.2">
      <c r="A472" s="4"/>
      <c r="B472" s="4"/>
      <c r="C472" s="4"/>
      <c r="D472" s="4"/>
      <c r="E472" s="5"/>
      <c r="F472" s="5"/>
    </row>
    <row r="473" spans="1:6" s="1" customFormat="1" x14ac:dyDescent="0.2">
      <c r="A473" s="4"/>
      <c r="B473" s="4"/>
      <c r="C473" s="4"/>
      <c r="D473" s="4"/>
      <c r="E473" s="5"/>
      <c r="F473" s="5"/>
    </row>
    <row r="474" spans="1:6" s="1" customFormat="1" x14ac:dyDescent="0.2">
      <c r="A474" s="4"/>
      <c r="B474" s="4"/>
      <c r="C474" s="4"/>
      <c r="D474" s="4"/>
      <c r="E474" s="5"/>
      <c r="F474" s="5"/>
    </row>
    <row r="475" spans="1:6" s="1" customFormat="1" x14ac:dyDescent="0.2">
      <c r="A475" s="4"/>
      <c r="B475" s="4"/>
      <c r="C475" s="4"/>
      <c r="D475" s="4"/>
      <c r="E475" s="5"/>
      <c r="F475" s="5"/>
    </row>
    <row r="476" spans="1:6" s="1" customFormat="1" ht="17.25" customHeight="1" x14ac:dyDescent="0.2">
      <c r="A476" s="4"/>
      <c r="B476" s="4"/>
      <c r="C476" s="4"/>
      <c r="D476" s="4"/>
      <c r="E476" s="5"/>
      <c r="F476" s="5"/>
    </row>
    <row r="477" spans="1:6" s="1" customFormat="1" x14ac:dyDescent="0.2">
      <c r="A477" s="4"/>
      <c r="B477" s="4"/>
      <c r="C477" s="4"/>
      <c r="D477" s="4"/>
      <c r="E477" s="5"/>
      <c r="F477" s="5"/>
    </row>
    <row r="478" spans="1:6" s="1" customFormat="1" x14ac:dyDescent="0.2">
      <c r="A478" s="4"/>
      <c r="B478" s="4"/>
      <c r="C478" s="4"/>
      <c r="D478" s="4"/>
      <c r="E478" s="5"/>
      <c r="F478" s="5"/>
    </row>
    <row r="479" spans="1:6" s="10" customFormat="1" x14ac:dyDescent="0.2">
      <c r="A479" s="4"/>
      <c r="B479" s="4"/>
      <c r="C479" s="4"/>
      <c r="D479" s="4"/>
      <c r="E479" s="5"/>
      <c r="F479" s="5"/>
    </row>
    <row r="480" spans="1:6" s="6" customFormat="1" x14ac:dyDescent="0.2">
      <c r="A480" s="4"/>
      <c r="B480" s="4"/>
      <c r="C480" s="4"/>
      <c r="D480" s="4"/>
      <c r="E480" s="5"/>
      <c r="F480" s="5"/>
    </row>
  </sheetData>
  <sheetProtection algorithmName="SHA-512" hashValue="RChsRb3nZ/zkSwz9WS3kC3que4Y0TEUGzRaY8GgAiWINzcg5Zi9gShGMapAtrKRWd0jh9dIfzVk3hp4LFpx2pg==" saltValue="fSy+YzZp6Sb0crc3me/v4w==" spinCount="100000" sheet="1" objects="1" scenarios="1"/>
  <mergeCells count="2">
    <mergeCell ref="C3:F3"/>
    <mergeCell ref="A2:F2"/>
  </mergeCells>
  <printOptions horizontalCentered="1"/>
  <pageMargins left="0.19685039370078741" right="0.19685039370078741" top="0.19685039370078741" bottom="0.19685039370078741" header="0.19685039370078741" footer="0.19685039370078741"/>
  <pageSetup orientation="portrait" r:id="rId1"/>
  <headerFooter alignWithMargins="0">
    <oddFooter>&amp;C&amp;6Página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PARTIDAS </vt:lpstr>
      <vt:lpstr>'LISTADO DE PARTIDAS '!Área_de_impresión</vt:lpstr>
      <vt:lpstr>'LISTADO DE PARTIDAS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Sofía De León Rosario</dc:creator>
  <cp:lastModifiedBy>Ramona Lourdes Montás De León</cp:lastModifiedBy>
  <cp:lastPrinted>2020-10-27T18:47:37Z</cp:lastPrinted>
  <dcterms:created xsi:type="dcterms:W3CDTF">2016-08-15T22:12:56Z</dcterms:created>
  <dcterms:modified xsi:type="dcterms:W3CDTF">2020-10-27T18:48:22Z</dcterms:modified>
</cp:coreProperties>
</file>