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firstSheet="1" activeTab="4"/>
  </bookViews>
  <sheets>
    <sheet name="Tarifas" sheetId="1" r:id="rId1"/>
    <sheet name="AGUA DE POZO " sheetId="8" r:id="rId2"/>
    <sheet name="AGUA DE POZO  MEDIDO" sheetId="6" r:id="rId3"/>
    <sheet name="TARIFARIO RED MEDIDO " sheetId="7" r:id="rId4"/>
    <sheet name="TARIFARIO RED " sheetId="4" r:id="rId5"/>
    <sheet name="Hoja1" sheetId="9" state="hidden" r:id="rId6"/>
  </sheets>
  <calcPr calcId="145621"/>
</workbook>
</file>

<file path=xl/calcChain.xml><?xml version="1.0" encoding="utf-8"?>
<calcChain xmlns="http://schemas.openxmlformats.org/spreadsheetml/2006/main">
  <c r="N21" i="9" l="1"/>
  <c r="O21" i="9"/>
  <c r="P2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E38" i="9"/>
  <c r="D38" i="9"/>
  <c r="F38" i="9" s="1"/>
  <c r="G37" i="8" l="1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7" i="6"/>
  <c r="F37" i="6"/>
  <c r="G36" i="6"/>
  <c r="F36" i="6"/>
  <c r="G35" i="6"/>
  <c r="F35" i="6"/>
  <c r="G34" i="6"/>
  <c r="F34" i="6"/>
  <c r="G33" i="6"/>
  <c r="F33" i="6"/>
  <c r="G32" i="6"/>
  <c r="F32" i="6"/>
  <c r="G32" i="7"/>
  <c r="G33" i="7"/>
  <c r="G34" i="7"/>
  <c r="G35" i="7"/>
  <c r="G36" i="7"/>
  <c r="G37" i="7"/>
  <c r="F37" i="7"/>
  <c r="F36" i="7"/>
  <c r="F35" i="7"/>
  <c r="F34" i="7"/>
  <c r="F33" i="7"/>
  <c r="F32" i="7"/>
  <c r="G35" i="4"/>
  <c r="G36" i="4"/>
  <c r="G37" i="4"/>
  <c r="F37" i="4"/>
  <c r="F36" i="4"/>
  <c r="F35" i="4"/>
  <c r="F34" i="4"/>
  <c r="G34" i="4"/>
  <c r="F33" i="4"/>
  <c r="G33" i="4"/>
  <c r="F32" i="4"/>
  <c r="G32" i="4"/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4" i="6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4" i="4"/>
  <c r="G31" i="6" l="1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4" i="4"/>
</calcChain>
</file>

<file path=xl/sharedStrings.xml><?xml version="1.0" encoding="utf-8"?>
<sst xmlns="http://schemas.openxmlformats.org/spreadsheetml/2006/main" count="412" uniqueCount="69">
  <si>
    <t>Tarifas</t>
  </si>
  <si>
    <t>R1</t>
  </si>
  <si>
    <t>Consumo Basico Medido</t>
  </si>
  <si>
    <t>R2</t>
  </si>
  <si>
    <t>R3</t>
  </si>
  <si>
    <t>Consumo Adicional Medido</t>
  </si>
  <si>
    <t>Consumo Basico Aforado</t>
  </si>
  <si>
    <t>Consumo Adicional Aforado</t>
  </si>
  <si>
    <t>Red Distribucion Medido</t>
  </si>
  <si>
    <t>Agua Pozo Medido</t>
  </si>
  <si>
    <t>Red Distribucion Aforado</t>
  </si>
  <si>
    <t>Agua Pozo Aforado</t>
  </si>
  <si>
    <t>Consumo Basico Alcantarillado</t>
  </si>
  <si>
    <t>Consumo Adicional Alcantarillado</t>
  </si>
  <si>
    <t>&lt;= 15 m3</t>
  </si>
  <si>
    <t>&gt; 15 m3</t>
  </si>
  <si>
    <t>&lt;= 25 m3</t>
  </si>
  <si>
    <t>&gt; 25 m3</t>
  </si>
  <si>
    <t>&lt;= 45 m3</t>
  </si>
  <si>
    <t>&gt; 45 m3</t>
  </si>
  <si>
    <t>?</t>
  </si>
  <si>
    <t>R</t>
  </si>
  <si>
    <t>Agua Red - No Medido</t>
  </si>
  <si>
    <t>Clase (Uso Servicio)</t>
  </si>
  <si>
    <t>Categoría</t>
  </si>
  <si>
    <t>Clase Social/ Hab. / Tamaño</t>
  </si>
  <si>
    <t>Consumo estimado M3</t>
  </si>
  <si>
    <t>Precio M3 RD$</t>
  </si>
  <si>
    <t>Tarifa Mensual RD$</t>
  </si>
  <si>
    <t>Baja</t>
  </si>
  <si>
    <t>Media - Baja</t>
  </si>
  <si>
    <t xml:space="preserve">Media </t>
  </si>
  <si>
    <t>Media - Alta</t>
  </si>
  <si>
    <t>Alta</t>
  </si>
  <si>
    <t>C</t>
  </si>
  <si>
    <t>Micro</t>
  </si>
  <si>
    <t>Pequeño</t>
  </si>
  <si>
    <t>Mediano</t>
  </si>
  <si>
    <t>Grande</t>
  </si>
  <si>
    <t>Macro</t>
  </si>
  <si>
    <t>H</t>
  </si>
  <si>
    <t>Hasta 50 Hab.</t>
  </si>
  <si>
    <t>51-80 Hab.</t>
  </si>
  <si>
    <t>81-110 Hab.</t>
  </si>
  <si>
    <t>111 - 400 Hab.</t>
  </si>
  <si>
    <t>401 - 800 Hab.</t>
  </si>
  <si>
    <t>Más de 800 Hab. (1,200)</t>
  </si>
  <si>
    <t>P</t>
  </si>
  <si>
    <t>HOSP (S)</t>
  </si>
  <si>
    <t>S</t>
  </si>
  <si>
    <t>I</t>
  </si>
  <si>
    <t>PRECIO M3 ADICIONAL 30%</t>
  </si>
  <si>
    <t xml:space="preserve">Tarifario </t>
  </si>
  <si>
    <t>Agua Red - Medido</t>
  </si>
  <si>
    <t>Agua Pozo  - Medido</t>
  </si>
  <si>
    <t xml:space="preserve">Industrial Especial </t>
  </si>
  <si>
    <t>Agua Pozo  - NO Medido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</si>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</sst>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\ #,##0_);[Red]\(&quot;$&quot;\ #,##0\)"/>
    <numFmt numFmtId="165" formatCode="&quot;$&quot;\ #,##0.00_);[Red]\(&quot;$&quot;\ #,##0.00\)"/>
    <numFmt numFmtId="166" formatCode="&quot;RD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6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center"/>
    </xf>
    <xf numFmtId="165" fontId="0" fillId="0" borderId="6" xfId="0" applyNumberFormat="1" applyBorder="1"/>
    <xf numFmtId="0" fontId="0" fillId="2" borderId="6" xfId="0" applyFill="1" applyBorder="1"/>
    <xf numFmtId="166" fontId="0" fillId="0" borderId="0" xfId="0" applyNumberFormat="1"/>
    <xf numFmtId="44" fontId="0" fillId="0" borderId="0" xfId="0" applyNumberFormat="1"/>
    <xf numFmtId="2" fontId="0" fillId="0" borderId="0" xfId="0" applyNumberFormat="1"/>
    <xf numFmtId="44" fontId="2" fillId="0" borderId="12" xfId="0" applyNumberFormat="1" applyFont="1" applyBorder="1" applyAlignment="1">
      <alignment horizontal="center" vertical="center" wrapText="1"/>
    </xf>
    <xf numFmtId="44" fontId="0" fillId="0" borderId="15" xfId="1" applyNumberFormat="1" applyFont="1" applyBorder="1"/>
    <xf numFmtId="44" fontId="0" fillId="0" borderId="16" xfId="1" applyNumberFormat="1" applyFont="1" applyBorder="1"/>
    <xf numFmtId="44" fontId="0" fillId="0" borderId="17" xfId="1" applyNumberFormat="1" applyFont="1" applyBorder="1"/>
    <xf numFmtId="44" fontId="0" fillId="0" borderId="18" xfId="0" applyNumberFormat="1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2" fontId="2" fillId="0" borderId="13" xfId="0" applyNumberFormat="1" applyFont="1" applyBorder="1" applyAlignment="1">
      <alignment horizontal="center" vertical="center" wrapText="1"/>
    </xf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0" fontId="2" fillId="0" borderId="12" xfId="0" applyFont="1" applyBorder="1" applyAlignment="1">
      <alignment horizontal="center" vertical="center" wrapText="1"/>
    </xf>
    <xf numFmtId="0" fontId="0" fillId="0" borderId="16" xfId="0" applyBorder="1"/>
    <xf numFmtId="0" fontId="2" fillId="0" borderId="1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0" fillId="0" borderId="24" xfId="1" applyNumberFormat="1" applyFont="1" applyBorder="1"/>
    <xf numFmtId="44" fontId="0" fillId="0" borderId="24" xfId="0" applyNumberFormat="1" applyBorder="1"/>
    <xf numFmtId="2" fontId="0" fillId="0" borderId="25" xfId="0" applyNumberFormat="1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44" fontId="2" fillId="0" borderId="13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2" fontId="0" fillId="0" borderId="27" xfId="0" applyNumberFormat="1" applyBorder="1"/>
    <xf numFmtId="44" fontId="0" fillId="0" borderId="26" xfId="0" applyNumberFormat="1" applyBorder="1"/>
    <xf numFmtId="44" fontId="0" fillId="0" borderId="26" xfId="1" applyNumberFormat="1" applyFont="1" applyBorder="1"/>
    <xf numFmtId="44" fontId="0" fillId="0" borderId="21" xfId="0" applyNumberFormat="1" applyBorder="1"/>
    <xf numFmtId="44" fontId="0" fillId="0" borderId="22" xfId="0" applyNumberFormat="1" applyBorder="1"/>
    <xf numFmtId="44" fontId="0" fillId="0" borderId="27" xfId="0" applyNumberFormat="1" applyBorder="1"/>
    <xf numFmtId="44" fontId="0" fillId="0" borderId="23" xfId="0" applyNumberFormat="1" applyBorder="1"/>
    <xf numFmtId="44" fontId="0" fillId="0" borderId="8" xfId="1" applyNumberFormat="1" applyFont="1" applyBorder="1"/>
    <xf numFmtId="44" fontId="0" fillId="0" borderId="6" xfId="1" applyNumberFormat="1" applyFont="1" applyBorder="1"/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 wrapText="1"/>
    </xf>
    <xf numFmtId="44" fontId="2" fillId="0" borderId="29" xfId="0" applyNumberFormat="1" applyFont="1" applyBorder="1" applyAlignment="1">
      <alignment horizontal="center" vertical="center" wrapText="1"/>
    </xf>
    <xf numFmtId="44" fontId="0" fillId="0" borderId="25" xfId="0" applyNumberFormat="1" applyBorder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workbookViewId="0">
      <selection activeCell="K7" sqref="K7"/>
    </sheetView>
  </sheetViews>
  <sheetFormatPr baseColWidth="10" defaultRowHeight="15" x14ac:dyDescent="0.25"/>
  <cols>
    <col min="2" max="2" width="15.5703125" bestFit="1" customWidth="1"/>
    <col min="3" max="3" width="5" customWidth="1"/>
    <col min="7" max="7" width="15.5703125" bestFit="1" customWidth="1"/>
    <col min="8" max="8" width="5" customWidth="1"/>
    <col min="12" max="12" width="11.42578125" customWidth="1"/>
    <col min="13" max="13" width="14.85546875" customWidth="1"/>
  </cols>
  <sheetData>
    <row r="2" spans="2:14" x14ac:dyDescent="0.25">
      <c r="B2" t="s">
        <v>0</v>
      </c>
    </row>
    <row r="3" spans="2:14" ht="15.75" thickBot="1" x14ac:dyDescent="0.3">
      <c r="B3" t="s">
        <v>2</v>
      </c>
      <c r="G3" t="s">
        <v>6</v>
      </c>
      <c r="L3" t="s">
        <v>12</v>
      </c>
    </row>
    <row r="4" spans="2:14" ht="15" customHeight="1" x14ac:dyDescent="0.25">
      <c r="B4" s="66" t="s">
        <v>8</v>
      </c>
      <c r="C4" s="1" t="s">
        <v>1</v>
      </c>
      <c r="D4" s="6">
        <v>78</v>
      </c>
      <c r="G4" s="66" t="s">
        <v>10</v>
      </c>
      <c r="H4" s="1" t="s">
        <v>1</v>
      </c>
      <c r="I4" s="6">
        <v>78</v>
      </c>
      <c r="L4" s="1" t="s">
        <v>1</v>
      </c>
      <c r="M4" s="6" t="s">
        <v>20</v>
      </c>
    </row>
    <row r="5" spans="2:14" x14ac:dyDescent="0.25">
      <c r="B5" s="67"/>
      <c r="C5" s="7" t="s">
        <v>3</v>
      </c>
      <c r="D5" s="8">
        <v>200</v>
      </c>
      <c r="G5" s="67"/>
      <c r="H5" s="7" t="s">
        <v>3</v>
      </c>
      <c r="I5" s="8">
        <v>200</v>
      </c>
      <c r="L5" s="7" t="s">
        <v>3</v>
      </c>
      <c r="M5" s="8" t="s">
        <v>20</v>
      </c>
    </row>
    <row r="6" spans="2:14" ht="15.75" thickBot="1" x14ac:dyDescent="0.3">
      <c r="B6" s="68"/>
      <c r="C6" s="4" t="s">
        <v>4</v>
      </c>
      <c r="D6" s="9">
        <v>450</v>
      </c>
      <c r="G6" s="68"/>
      <c r="H6" s="4" t="s">
        <v>4</v>
      </c>
      <c r="I6" s="9">
        <v>450</v>
      </c>
      <c r="L6" s="4" t="s">
        <v>4</v>
      </c>
      <c r="M6" s="9" t="s">
        <v>20</v>
      </c>
    </row>
    <row r="7" spans="2:14" ht="15" customHeight="1" x14ac:dyDescent="0.25">
      <c r="B7" s="66" t="s">
        <v>9</v>
      </c>
      <c r="C7" s="1" t="s">
        <v>1</v>
      </c>
      <c r="D7" s="6">
        <v>75</v>
      </c>
      <c r="G7" s="66" t="s">
        <v>11</v>
      </c>
      <c r="H7" s="1" t="s">
        <v>1</v>
      </c>
      <c r="I7" s="6">
        <v>75</v>
      </c>
      <c r="L7" s="10"/>
      <c r="M7" s="11"/>
    </row>
    <row r="8" spans="2:14" x14ac:dyDescent="0.25">
      <c r="B8" s="67"/>
      <c r="C8" s="7" t="s">
        <v>3</v>
      </c>
      <c r="D8" s="8">
        <v>125</v>
      </c>
      <c r="G8" s="67"/>
      <c r="H8" s="7" t="s">
        <v>3</v>
      </c>
      <c r="I8" s="8">
        <v>125</v>
      </c>
      <c r="L8" s="10"/>
      <c r="M8" s="11"/>
    </row>
    <row r="9" spans="2:14" ht="15.75" thickBot="1" x14ac:dyDescent="0.3">
      <c r="B9" s="68"/>
      <c r="C9" s="4" t="s">
        <v>4</v>
      </c>
      <c r="D9" s="9">
        <v>225</v>
      </c>
      <c r="G9" s="68"/>
      <c r="H9" s="4" t="s">
        <v>4</v>
      </c>
      <c r="I9" s="9">
        <v>225</v>
      </c>
      <c r="L9" s="10"/>
      <c r="M9" s="11"/>
    </row>
    <row r="11" spans="2:14" ht="15.75" thickBot="1" x14ac:dyDescent="0.3">
      <c r="B11" t="s">
        <v>5</v>
      </c>
      <c r="G11" t="s">
        <v>7</v>
      </c>
      <c r="L11" t="s">
        <v>13</v>
      </c>
    </row>
    <row r="12" spans="2:14" ht="15" customHeight="1" x14ac:dyDescent="0.25">
      <c r="B12" s="66" t="s">
        <v>8</v>
      </c>
      <c r="C12" s="1" t="s">
        <v>1</v>
      </c>
      <c r="D12" s="2" t="s">
        <v>14</v>
      </c>
      <c r="E12" s="6">
        <v>0</v>
      </c>
      <c r="G12" s="66" t="s">
        <v>10</v>
      </c>
      <c r="H12" s="1" t="s">
        <v>1</v>
      </c>
      <c r="I12" s="2" t="s">
        <v>14</v>
      </c>
      <c r="J12" s="3">
        <v>0</v>
      </c>
      <c r="L12" s="1" t="s">
        <v>1</v>
      </c>
      <c r="M12" s="2" t="s">
        <v>14</v>
      </c>
      <c r="N12" s="3">
        <v>0</v>
      </c>
    </row>
    <row r="13" spans="2:14" ht="15.75" thickBot="1" x14ac:dyDescent="0.3">
      <c r="B13" s="67"/>
      <c r="C13" s="4" t="s">
        <v>1</v>
      </c>
      <c r="D13" s="5" t="s">
        <v>15</v>
      </c>
      <c r="E13" s="13">
        <v>5.2</v>
      </c>
      <c r="G13" s="67"/>
      <c r="H13" s="4" t="s">
        <v>1</v>
      </c>
      <c r="I13" s="5" t="s">
        <v>15</v>
      </c>
      <c r="J13" s="14">
        <v>6.5</v>
      </c>
      <c r="L13" s="4" t="s">
        <v>1</v>
      </c>
      <c r="M13" s="5" t="s">
        <v>15</v>
      </c>
      <c r="N13" s="14"/>
    </row>
    <row r="14" spans="2:14" x14ac:dyDescent="0.25">
      <c r="B14" s="67"/>
      <c r="C14" s="1" t="s">
        <v>3</v>
      </c>
      <c r="D14" s="2" t="s">
        <v>16</v>
      </c>
      <c r="E14" s="6">
        <v>0</v>
      </c>
      <c r="G14" s="67"/>
      <c r="H14" s="1" t="s">
        <v>3</v>
      </c>
      <c r="I14" s="2" t="s">
        <v>16</v>
      </c>
      <c r="J14" s="3">
        <v>0</v>
      </c>
      <c r="L14" s="1" t="s">
        <v>3</v>
      </c>
      <c r="M14" s="2" t="s">
        <v>16</v>
      </c>
      <c r="N14" s="3">
        <v>0</v>
      </c>
    </row>
    <row r="15" spans="2:14" ht="15.75" thickBot="1" x14ac:dyDescent="0.3">
      <c r="B15" s="67"/>
      <c r="C15" s="4" t="s">
        <v>3</v>
      </c>
      <c r="D15" s="5" t="s">
        <v>17</v>
      </c>
      <c r="E15" s="9">
        <v>8</v>
      </c>
      <c r="G15" s="67"/>
      <c r="H15" s="4" t="s">
        <v>3</v>
      </c>
      <c r="I15" s="5" t="s">
        <v>17</v>
      </c>
      <c r="J15" s="14" t="s">
        <v>20</v>
      </c>
      <c r="L15" s="4" t="s">
        <v>3</v>
      </c>
      <c r="M15" s="5" t="s">
        <v>17</v>
      </c>
      <c r="N15" s="14" t="s">
        <v>20</v>
      </c>
    </row>
    <row r="16" spans="2:14" x14ac:dyDescent="0.25">
      <c r="B16" s="67"/>
      <c r="C16" s="1" t="s">
        <v>4</v>
      </c>
      <c r="D16" s="2" t="s">
        <v>18</v>
      </c>
      <c r="E16" s="6">
        <v>0</v>
      </c>
      <c r="G16" s="67"/>
      <c r="H16" s="1" t="s">
        <v>4</v>
      </c>
      <c r="I16" s="2" t="s">
        <v>18</v>
      </c>
      <c r="J16" s="3">
        <v>0</v>
      </c>
      <c r="L16" s="1" t="s">
        <v>4</v>
      </c>
      <c r="M16" s="2" t="s">
        <v>18</v>
      </c>
      <c r="N16" s="3">
        <v>0</v>
      </c>
    </row>
    <row r="17" spans="2:14" ht="15.75" thickBot="1" x14ac:dyDescent="0.3">
      <c r="B17" s="68"/>
      <c r="C17" s="4" t="s">
        <v>4</v>
      </c>
      <c r="D17" s="5" t="s">
        <v>19</v>
      </c>
      <c r="E17" s="9">
        <v>10</v>
      </c>
      <c r="G17" s="68"/>
      <c r="H17" s="4" t="s">
        <v>4</v>
      </c>
      <c r="I17" s="5" t="s">
        <v>19</v>
      </c>
      <c r="J17" s="14" t="s">
        <v>20</v>
      </c>
      <c r="L17" s="4" t="s">
        <v>4</v>
      </c>
      <c r="M17" s="5" t="s">
        <v>19</v>
      </c>
      <c r="N17" s="14" t="s">
        <v>20</v>
      </c>
    </row>
    <row r="18" spans="2:14" ht="15" customHeight="1" x14ac:dyDescent="0.25">
      <c r="B18" s="66" t="s">
        <v>9</v>
      </c>
      <c r="C18" s="1" t="s">
        <v>1</v>
      </c>
      <c r="D18" s="2" t="s">
        <v>14</v>
      </c>
      <c r="E18" s="6">
        <v>0</v>
      </c>
      <c r="G18" s="66" t="s">
        <v>11</v>
      </c>
      <c r="H18" s="1" t="s">
        <v>1</v>
      </c>
      <c r="I18" s="2" t="s">
        <v>14</v>
      </c>
      <c r="J18" s="3">
        <v>0</v>
      </c>
    </row>
    <row r="19" spans="2:14" ht="15.75" thickBot="1" x14ac:dyDescent="0.3">
      <c r="B19" s="67"/>
      <c r="C19" s="4" t="s">
        <v>1</v>
      </c>
      <c r="D19" s="5" t="s">
        <v>15</v>
      </c>
      <c r="E19" s="13">
        <v>6.5</v>
      </c>
      <c r="G19" s="67"/>
      <c r="H19" s="4" t="s">
        <v>1</v>
      </c>
      <c r="I19" s="5" t="s">
        <v>15</v>
      </c>
      <c r="J19" s="14" t="s">
        <v>20</v>
      </c>
    </row>
    <row r="20" spans="2:14" x14ac:dyDescent="0.25">
      <c r="B20" s="67"/>
      <c r="C20" s="1" t="s">
        <v>3</v>
      </c>
      <c r="D20" s="2" t="s">
        <v>16</v>
      </c>
      <c r="E20" s="6">
        <v>0</v>
      </c>
      <c r="G20" s="67"/>
      <c r="H20" s="1" t="s">
        <v>3</v>
      </c>
      <c r="I20" s="2" t="s">
        <v>16</v>
      </c>
      <c r="J20" s="3">
        <v>0</v>
      </c>
    </row>
    <row r="21" spans="2:14" ht="15.75" thickBot="1" x14ac:dyDescent="0.3">
      <c r="B21" s="67"/>
      <c r="C21" s="4" t="s">
        <v>3</v>
      </c>
      <c r="D21" s="5" t="s">
        <v>17</v>
      </c>
      <c r="E21" s="9">
        <v>5</v>
      </c>
      <c r="G21" s="67"/>
      <c r="H21" s="4" t="s">
        <v>3</v>
      </c>
      <c r="I21" s="5" t="s">
        <v>17</v>
      </c>
      <c r="J21" s="14" t="s">
        <v>20</v>
      </c>
    </row>
    <row r="22" spans="2:14" x14ac:dyDescent="0.25">
      <c r="B22" s="67"/>
      <c r="C22" s="1" t="s">
        <v>4</v>
      </c>
      <c r="D22" s="2" t="s">
        <v>18</v>
      </c>
      <c r="E22" s="6">
        <v>0</v>
      </c>
      <c r="G22" s="67"/>
      <c r="H22" s="1" t="s">
        <v>4</v>
      </c>
      <c r="I22" s="2" t="s">
        <v>18</v>
      </c>
      <c r="J22" s="3">
        <v>0</v>
      </c>
    </row>
    <row r="23" spans="2:14" ht="15.75" thickBot="1" x14ac:dyDescent="0.3">
      <c r="B23" s="68"/>
      <c r="C23" s="4" t="s">
        <v>4</v>
      </c>
      <c r="D23" s="5" t="s">
        <v>19</v>
      </c>
      <c r="E23" s="9">
        <v>5</v>
      </c>
      <c r="G23" s="68"/>
      <c r="H23" s="4" t="s">
        <v>4</v>
      </c>
      <c r="I23" s="5" t="s">
        <v>19</v>
      </c>
      <c r="J23" s="14" t="s">
        <v>20</v>
      </c>
    </row>
  </sheetData>
  <mergeCells count="8">
    <mergeCell ref="B4:B6"/>
    <mergeCell ref="B7:B9"/>
    <mergeCell ref="B12:B17"/>
    <mergeCell ref="B18:B23"/>
    <mergeCell ref="G4:G6"/>
    <mergeCell ref="G7:G9"/>
    <mergeCell ref="G12:G17"/>
    <mergeCell ref="G18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A2" sqref="A2:G2"/>
    </sheetView>
  </sheetViews>
  <sheetFormatPr baseColWidth="10" defaultRowHeight="15" x14ac:dyDescent="0.25"/>
  <cols>
    <col min="1" max="2" width="11.42578125" style="12"/>
    <col min="3" max="3" width="21.140625" customWidth="1"/>
    <col min="4" max="4" width="13.5703125" style="17" customWidth="1"/>
    <col min="5" max="5" width="14.140625" style="16" customWidth="1"/>
    <col min="6" max="6" width="20.85546875" style="16" customWidth="1"/>
    <col min="7" max="7" width="15.7109375" style="16" customWidth="1"/>
  </cols>
  <sheetData>
    <row r="1" spans="1:7" ht="21" x14ac:dyDescent="0.35">
      <c r="A1" s="69" t="s">
        <v>52</v>
      </c>
      <c r="B1" s="69"/>
      <c r="C1" s="69"/>
      <c r="D1" s="69"/>
      <c r="E1" s="69"/>
      <c r="F1" s="69"/>
      <c r="G1" s="69"/>
    </row>
    <row r="2" spans="1:7" ht="24.95" customHeight="1" thickBot="1" x14ac:dyDescent="0.4">
      <c r="A2" s="69" t="s">
        <v>56</v>
      </c>
      <c r="B2" s="69"/>
      <c r="C2" s="69"/>
      <c r="D2" s="69"/>
      <c r="E2" s="69"/>
      <c r="F2" s="69"/>
      <c r="G2" s="69"/>
    </row>
    <row r="3" spans="1:7" ht="31.5" customHeight="1" thickBot="1" x14ac:dyDescent="0.3">
      <c r="A3" s="60" t="s">
        <v>23</v>
      </c>
      <c r="B3" s="61" t="s">
        <v>24</v>
      </c>
      <c r="C3" s="60" t="s">
        <v>25</v>
      </c>
      <c r="D3" s="62" t="s">
        <v>26</v>
      </c>
      <c r="E3" s="63" t="s">
        <v>27</v>
      </c>
      <c r="F3" s="64" t="s">
        <v>28</v>
      </c>
      <c r="G3" s="63" t="s">
        <v>51</v>
      </c>
    </row>
    <row r="4" spans="1:7" x14ac:dyDescent="0.25">
      <c r="A4" s="44" t="s">
        <v>21</v>
      </c>
      <c r="B4" s="43">
        <v>1</v>
      </c>
      <c r="C4" s="42" t="s">
        <v>29</v>
      </c>
      <c r="D4" s="41">
        <v>15</v>
      </c>
      <c r="E4" s="40">
        <v>5</v>
      </c>
      <c r="F4" s="65">
        <f>D4*E4</f>
        <v>75</v>
      </c>
      <c r="G4" s="39">
        <f>+E4*1.3</f>
        <v>6.5</v>
      </c>
    </row>
    <row r="5" spans="1:7" x14ac:dyDescent="0.25">
      <c r="A5" s="37" t="s">
        <v>21</v>
      </c>
      <c r="B5" s="35">
        <v>2</v>
      </c>
      <c r="C5" s="32" t="s">
        <v>30</v>
      </c>
      <c r="D5" s="29">
        <v>25</v>
      </c>
      <c r="E5" s="25">
        <v>5</v>
      </c>
      <c r="F5" s="53">
        <f t="shared" ref="F5:F37" si="0">D5*E5</f>
        <v>125</v>
      </c>
      <c r="G5" s="20">
        <f t="shared" ref="G5:G37" si="1">+E5*1.3</f>
        <v>6.5</v>
      </c>
    </row>
    <row r="6" spans="1:7" x14ac:dyDescent="0.25">
      <c r="A6" s="37" t="s">
        <v>21</v>
      </c>
      <c r="B6" s="35">
        <v>3</v>
      </c>
      <c r="C6" s="32" t="s">
        <v>31</v>
      </c>
      <c r="D6" s="29">
        <v>45</v>
      </c>
      <c r="E6" s="25">
        <v>5</v>
      </c>
      <c r="F6" s="53">
        <f t="shared" si="0"/>
        <v>225</v>
      </c>
      <c r="G6" s="20">
        <f t="shared" si="1"/>
        <v>6.5</v>
      </c>
    </row>
    <row r="7" spans="1:7" x14ac:dyDescent="0.25">
      <c r="A7" s="37" t="s">
        <v>21</v>
      </c>
      <c r="B7" s="35">
        <v>4</v>
      </c>
      <c r="C7" s="32" t="s">
        <v>32</v>
      </c>
      <c r="D7" s="29">
        <v>55</v>
      </c>
      <c r="E7" s="25">
        <v>5</v>
      </c>
      <c r="F7" s="53">
        <f t="shared" si="0"/>
        <v>275</v>
      </c>
      <c r="G7" s="20">
        <f t="shared" si="1"/>
        <v>6.5</v>
      </c>
    </row>
    <row r="8" spans="1:7" x14ac:dyDescent="0.25">
      <c r="A8" s="37" t="s">
        <v>21</v>
      </c>
      <c r="B8" s="35">
        <v>5</v>
      </c>
      <c r="C8" s="32" t="s">
        <v>33</v>
      </c>
      <c r="D8" s="29">
        <v>130</v>
      </c>
      <c r="E8" s="25">
        <v>5</v>
      </c>
      <c r="F8" s="53">
        <f t="shared" si="0"/>
        <v>650</v>
      </c>
      <c r="G8" s="20">
        <f t="shared" si="1"/>
        <v>6.5</v>
      </c>
    </row>
    <row r="9" spans="1:7" x14ac:dyDescent="0.25">
      <c r="A9" s="37" t="s">
        <v>34</v>
      </c>
      <c r="B9" s="35">
        <v>1</v>
      </c>
      <c r="C9" s="32" t="s">
        <v>35</v>
      </c>
      <c r="D9" s="29">
        <v>45</v>
      </c>
      <c r="E9" s="25">
        <v>6</v>
      </c>
      <c r="F9" s="53">
        <f t="shared" si="0"/>
        <v>270</v>
      </c>
      <c r="G9" s="20">
        <f t="shared" si="1"/>
        <v>7.8000000000000007</v>
      </c>
    </row>
    <row r="10" spans="1:7" x14ac:dyDescent="0.25">
      <c r="A10" s="37" t="s">
        <v>34</v>
      </c>
      <c r="B10" s="35">
        <v>2</v>
      </c>
      <c r="C10" s="32" t="s">
        <v>36</v>
      </c>
      <c r="D10" s="29">
        <v>55</v>
      </c>
      <c r="E10" s="25">
        <v>6</v>
      </c>
      <c r="F10" s="53">
        <f t="shared" si="0"/>
        <v>330</v>
      </c>
      <c r="G10" s="20">
        <f t="shared" si="1"/>
        <v>7.8000000000000007</v>
      </c>
    </row>
    <row r="11" spans="1:7" x14ac:dyDescent="0.25">
      <c r="A11" s="37" t="s">
        <v>34</v>
      </c>
      <c r="B11" s="35">
        <v>3</v>
      </c>
      <c r="C11" s="32" t="s">
        <v>37</v>
      </c>
      <c r="D11" s="29">
        <v>150</v>
      </c>
      <c r="E11" s="25">
        <v>6</v>
      </c>
      <c r="F11" s="53">
        <f t="shared" si="0"/>
        <v>900</v>
      </c>
      <c r="G11" s="20">
        <f t="shared" si="1"/>
        <v>7.8000000000000007</v>
      </c>
    </row>
    <row r="12" spans="1:7" x14ac:dyDescent="0.25">
      <c r="A12" s="37" t="s">
        <v>34</v>
      </c>
      <c r="B12" s="35">
        <v>4</v>
      </c>
      <c r="C12" s="32" t="s">
        <v>38</v>
      </c>
      <c r="D12" s="29">
        <v>300</v>
      </c>
      <c r="E12" s="25">
        <v>6</v>
      </c>
      <c r="F12" s="53">
        <f t="shared" si="0"/>
        <v>1800</v>
      </c>
      <c r="G12" s="20">
        <f t="shared" si="1"/>
        <v>7.8000000000000007</v>
      </c>
    </row>
    <row r="13" spans="1:7" x14ac:dyDescent="0.25">
      <c r="A13" s="37" t="s">
        <v>34</v>
      </c>
      <c r="B13" s="35">
        <v>5</v>
      </c>
      <c r="C13" s="32" t="s">
        <v>39</v>
      </c>
      <c r="D13" s="29">
        <v>633.33333333333337</v>
      </c>
      <c r="E13" s="25">
        <v>6</v>
      </c>
      <c r="F13" s="53">
        <f t="shared" si="0"/>
        <v>3800</v>
      </c>
      <c r="G13" s="20">
        <f t="shared" si="1"/>
        <v>7.8000000000000007</v>
      </c>
    </row>
    <row r="14" spans="1:7" x14ac:dyDescent="0.25">
      <c r="A14" s="37" t="s">
        <v>40</v>
      </c>
      <c r="B14" s="35">
        <v>1</v>
      </c>
      <c r="C14" s="32" t="s">
        <v>41</v>
      </c>
      <c r="D14" s="29">
        <v>1250</v>
      </c>
      <c r="E14" s="25">
        <v>6</v>
      </c>
      <c r="F14" s="53">
        <f t="shared" si="0"/>
        <v>7500</v>
      </c>
      <c r="G14" s="20">
        <f t="shared" si="1"/>
        <v>7.8000000000000007</v>
      </c>
    </row>
    <row r="15" spans="1:7" x14ac:dyDescent="0.25">
      <c r="A15" s="37" t="s">
        <v>40</v>
      </c>
      <c r="B15" s="35">
        <v>2</v>
      </c>
      <c r="C15" s="32" t="s">
        <v>42</v>
      </c>
      <c r="D15" s="29">
        <v>2240</v>
      </c>
      <c r="E15" s="25">
        <v>6</v>
      </c>
      <c r="F15" s="53">
        <f t="shared" si="0"/>
        <v>13440</v>
      </c>
      <c r="G15" s="20">
        <f t="shared" si="1"/>
        <v>7.8000000000000007</v>
      </c>
    </row>
    <row r="16" spans="1:7" x14ac:dyDescent="0.25">
      <c r="A16" s="37" t="s">
        <v>40</v>
      </c>
      <c r="B16" s="35">
        <v>3</v>
      </c>
      <c r="C16" s="32" t="s">
        <v>43</v>
      </c>
      <c r="D16" s="29">
        <v>3428.3333333333335</v>
      </c>
      <c r="E16" s="25">
        <v>6</v>
      </c>
      <c r="F16" s="53">
        <f t="shared" si="0"/>
        <v>20570</v>
      </c>
      <c r="G16" s="20">
        <f t="shared" si="1"/>
        <v>7.8000000000000007</v>
      </c>
    </row>
    <row r="17" spans="1:7" x14ac:dyDescent="0.25">
      <c r="A17" s="37" t="s">
        <v>40</v>
      </c>
      <c r="B17" s="35">
        <v>4</v>
      </c>
      <c r="C17" s="32" t="s">
        <v>44</v>
      </c>
      <c r="D17" s="29">
        <v>13800</v>
      </c>
      <c r="E17" s="25">
        <v>6</v>
      </c>
      <c r="F17" s="53">
        <f t="shared" si="0"/>
        <v>82800</v>
      </c>
      <c r="G17" s="20">
        <f t="shared" si="1"/>
        <v>7.8000000000000007</v>
      </c>
    </row>
    <row r="18" spans="1:7" x14ac:dyDescent="0.25">
      <c r="A18" s="37" t="s">
        <v>40</v>
      </c>
      <c r="B18" s="35">
        <v>5</v>
      </c>
      <c r="C18" s="32" t="s">
        <v>45</v>
      </c>
      <c r="D18" s="29">
        <v>32000</v>
      </c>
      <c r="E18" s="25">
        <v>6</v>
      </c>
      <c r="F18" s="53">
        <f t="shared" si="0"/>
        <v>192000</v>
      </c>
      <c r="G18" s="20">
        <f t="shared" si="1"/>
        <v>7.8000000000000007</v>
      </c>
    </row>
    <row r="19" spans="1:7" x14ac:dyDescent="0.25">
      <c r="A19" s="37" t="s">
        <v>40</v>
      </c>
      <c r="B19" s="35">
        <v>6</v>
      </c>
      <c r="C19" s="32" t="s">
        <v>46</v>
      </c>
      <c r="D19" s="29">
        <v>60000</v>
      </c>
      <c r="E19" s="25">
        <v>6</v>
      </c>
      <c r="F19" s="53">
        <f t="shared" si="0"/>
        <v>360000</v>
      </c>
      <c r="G19" s="20">
        <f t="shared" si="1"/>
        <v>7.8000000000000007</v>
      </c>
    </row>
    <row r="20" spans="1:7" x14ac:dyDescent="0.25">
      <c r="A20" s="37" t="s">
        <v>47</v>
      </c>
      <c r="B20" s="35">
        <v>1</v>
      </c>
      <c r="C20" s="32" t="s">
        <v>35</v>
      </c>
      <c r="D20" s="29">
        <v>45</v>
      </c>
      <c r="E20" s="25">
        <v>6</v>
      </c>
      <c r="F20" s="53">
        <f t="shared" si="0"/>
        <v>270</v>
      </c>
      <c r="G20" s="20">
        <f t="shared" si="1"/>
        <v>7.8000000000000007</v>
      </c>
    </row>
    <row r="21" spans="1:7" x14ac:dyDescent="0.25">
      <c r="A21" s="37" t="s">
        <v>47</v>
      </c>
      <c r="B21" s="35">
        <v>2</v>
      </c>
      <c r="C21" s="32" t="s">
        <v>36</v>
      </c>
      <c r="D21" s="29">
        <v>55</v>
      </c>
      <c r="E21" s="25">
        <v>6</v>
      </c>
      <c r="F21" s="53">
        <f t="shared" si="0"/>
        <v>330</v>
      </c>
      <c r="G21" s="20">
        <f t="shared" si="1"/>
        <v>7.8000000000000007</v>
      </c>
    </row>
    <row r="22" spans="1:7" x14ac:dyDescent="0.25">
      <c r="A22" s="37" t="s">
        <v>47</v>
      </c>
      <c r="B22" s="35">
        <v>3</v>
      </c>
      <c r="C22" s="32" t="s">
        <v>37</v>
      </c>
      <c r="D22" s="29">
        <v>95</v>
      </c>
      <c r="E22" s="25">
        <v>6</v>
      </c>
      <c r="F22" s="53">
        <f t="shared" si="0"/>
        <v>570</v>
      </c>
      <c r="G22" s="20">
        <f t="shared" si="1"/>
        <v>7.8000000000000007</v>
      </c>
    </row>
    <row r="23" spans="1:7" x14ac:dyDescent="0.25">
      <c r="A23" s="37" t="s">
        <v>47</v>
      </c>
      <c r="B23" s="35">
        <v>4</v>
      </c>
      <c r="C23" s="32" t="s">
        <v>38</v>
      </c>
      <c r="D23" s="29">
        <v>150</v>
      </c>
      <c r="E23" s="25">
        <v>6</v>
      </c>
      <c r="F23" s="53">
        <f t="shared" si="0"/>
        <v>900</v>
      </c>
      <c r="G23" s="20">
        <f t="shared" si="1"/>
        <v>7.8000000000000007</v>
      </c>
    </row>
    <row r="24" spans="1:7" x14ac:dyDescent="0.25">
      <c r="A24" s="37" t="s">
        <v>48</v>
      </c>
      <c r="B24" s="35">
        <v>1</v>
      </c>
      <c r="C24" s="32" t="s">
        <v>36</v>
      </c>
      <c r="D24" s="29">
        <v>562.5</v>
      </c>
      <c r="E24" s="25">
        <v>6</v>
      </c>
      <c r="F24" s="53">
        <f t="shared" si="0"/>
        <v>3375</v>
      </c>
      <c r="G24" s="20">
        <f t="shared" si="1"/>
        <v>7.8000000000000007</v>
      </c>
    </row>
    <row r="25" spans="1:7" x14ac:dyDescent="0.25">
      <c r="A25" s="37" t="s">
        <v>49</v>
      </c>
      <c r="B25" s="35">
        <v>2</v>
      </c>
      <c r="C25" s="32" t="s">
        <v>37</v>
      </c>
      <c r="D25" s="29">
        <v>1125</v>
      </c>
      <c r="E25" s="25">
        <v>6</v>
      </c>
      <c r="F25" s="53">
        <f t="shared" si="0"/>
        <v>6750</v>
      </c>
      <c r="G25" s="20">
        <f t="shared" si="1"/>
        <v>7.8000000000000007</v>
      </c>
    </row>
    <row r="26" spans="1:7" x14ac:dyDescent="0.25">
      <c r="A26" s="37" t="s">
        <v>49</v>
      </c>
      <c r="B26" s="35">
        <v>3</v>
      </c>
      <c r="C26" s="32" t="s">
        <v>38</v>
      </c>
      <c r="D26" s="29">
        <v>2250</v>
      </c>
      <c r="E26" s="25">
        <v>6</v>
      </c>
      <c r="F26" s="53">
        <f t="shared" si="0"/>
        <v>13500</v>
      </c>
      <c r="G26" s="20">
        <f t="shared" si="1"/>
        <v>7.8000000000000007</v>
      </c>
    </row>
    <row r="27" spans="1:7" x14ac:dyDescent="0.25">
      <c r="A27" s="37" t="s">
        <v>50</v>
      </c>
      <c r="B27" s="35">
        <v>1</v>
      </c>
      <c r="C27" s="32" t="s">
        <v>35</v>
      </c>
      <c r="D27" s="29">
        <v>125</v>
      </c>
      <c r="E27" s="25">
        <v>6</v>
      </c>
      <c r="F27" s="53">
        <f t="shared" si="0"/>
        <v>750</v>
      </c>
      <c r="G27" s="20">
        <f t="shared" si="1"/>
        <v>7.8000000000000007</v>
      </c>
    </row>
    <row r="28" spans="1:7" x14ac:dyDescent="0.25">
      <c r="A28" s="37" t="s">
        <v>50</v>
      </c>
      <c r="B28" s="35">
        <v>2</v>
      </c>
      <c r="C28" s="32" t="s">
        <v>36</v>
      </c>
      <c r="D28" s="29">
        <v>666.66666666666663</v>
      </c>
      <c r="E28" s="25">
        <v>6</v>
      </c>
      <c r="F28" s="53">
        <f t="shared" si="0"/>
        <v>4000</v>
      </c>
      <c r="G28" s="20">
        <f t="shared" si="1"/>
        <v>7.8000000000000007</v>
      </c>
    </row>
    <row r="29" spans="1:7" x14ac:dyDescent="0.25">
      <c r="A29" s="37" t="s">
        <v>50</v>
      </c>
      <c r="B29" s="35">
        <v>3</v>
      </c>
      <c r="C29" s="32" t="s">
        <v>37</v>
      </c>
      <c r="D29" s="29">
        <v>1375</v>
      </c>
      <c r="E29" s="25">
        <v>6</v>
      </c>
      <c r="F29" s="53">
        <f t="shared" si="0"/>
        <v>8250</v>
      </c>
      <c r="G29" s="20">
        <f t="shared" si="1"/>
        <v>7.8000000000000007</v>
      </c>
    </row>
    <row r="30" spans="1:7" x14ac:dyDescent="0.25">
      <c r="A30" s="37" t="s">
        <v>50</v>
      </c>
      <c r="B30" s="35">
        <v>4</v>
      </c>
      <c r="C30" s="32" t="s">
        <v>38</v>
      </c>
      <c r="D30" s="29">
        <v>2833.3333333333335</v>
      </c>
      <c r="E30" s="25">
        <v>6</v>
      </c>
      <c r="F30" s="53">
        <f t="shared" si="0"/>
        <v>17000</v>
      </c>
      <c r="G30" s="20">
        <f t="shared" si="1"/>
        <v>7.8000000000000007</v>
      </c>
    </row>
    <row r="31" spans="1:7" x14ac:dyDescent="0.25">
      <c r="A31" s="37" t="s">
        <v>50</v>
      </c>
      <c r="B31" s="35">
        <v>5</v>
      </c>
      <c r="C31" s="32" t="s">
        <v>39</v>
      </c>
      <c r="D31" s="29">
        <v>5833.333333333333</v>
      </c>
      <c r="E31" s="25">
        <v>6</v>
      </c>
      <c r="F31" s="53">
        <f t="shared" si="0"/>
        <v>35000</v>
      </c>
      <c r="G31" s="20">
        <f t="shared" si="1"/>
        <v>7.8000000000000007</v>
      </c>
    </row>
    <row r="32" spans="1:7" x14ac:dyDescent="0.25">
      <c r="A32" s="37" t="s">
        <v>50</v>
      </c>
      <c r="B32" s="35">
        <v>6</v>
      </c>
      <c r="C32" s="70" t="s">
        <v>55</v>
      </c>
      <c r="D32" s="29">
        <v>11600</v>
      </c>
      <c r="E32" s="25">
        <v>6</v>
      </c>
      <c r="F32" s="53">
        <f t="shared" si="0"/>
        <v>69600</v>
      </c>
      <c r="G32" s="20">
        <f t="shared" si="1"/>
        <v>7.8000000000000007</v>
      </c>
    </row>
    <row r="33" spans="1:7" x14ac:dyDescent="0.25">
      <c r="A33" s="37" t="s">
        <v>50</v>
      </c>
      <c r="B33" s="35">
        <v>7</v>
      </c>
      <c r="C33" s="70"/>
      <c r="D33" s="29">
        <v>18880</v>
      </c>
      <c r="E33" s="25">
        <v>6</v>
      </c>
      <c r="F33" s="53">
        <f t="shared" si="0"/>
        <v>113280</v>
      </c>
      <c r="G33" s="20">
        <f t="shared" si="1"/>
        <v>7.8000000000000007</v>
      </c>
    </row>
    <row r="34" spans="1:7" x14ac:dyDescent="0.25">
      <c r="A34" s="37" t="s">
        <v>50</v>
      </c>
      <c r="B34" s="35">
        <v>8</v>
      </c>
      <c r="C34" s="70"/>
      <c r="D34" s="29">
        <v>23334</v>
      </c>
      <c r="E34" s="25">
        <v>6</v>
      </c>
      <c r="F34" s="53">
        <f t="shared" si="0"/>
        <v>140004</v>
      </c>
      <c r="G34" s="20">
        <f t="shared" si="1"/>
        <v>7.8000000000000007</v>
      </c>
    </row>
    <row r="35" spans="1:7" x14ac:dyDescent="0.25">
      <c r="A35" s="37" t="s">
        <v>50</v>
      </c>
      <c r="B35" s="35">
        <v>9</v>
      </c>
      <c r="C35" s="70"/>
      <c r="D35" s="29">
        <v>29167</v>
      </c>
      <c r="E35" s="25">
        <v>6</v>
      </c>
      <c r="F35" s="53">
        <f t="shared" si="0"/>
        <v>175002</v>
      </c>
      <c r="G35" s="20">
        <f t="shared" si="1"/>
        <v>7.8000000000000007</v>
      </c>
    </row>
    <row r="36" spans="1:7" x14ac:dyDescent="0.25">
      <c r="A36" s="37" t="s">
        <v>50</v>
      </c>
      <c r="B36" s="35">
        <v>10</v>
      </c>
      <c r="C36" s="70"/>
      <c r="D36" s="29">
        <v>75000</v>
      </c>
      <c r="E36" s="25">
        <v>6</v>
      </c>
      <c r="F36" s="53">
        <f t="shared" si="0"/>
        <v>450000</v>
      </c>
      <c r="G36" s="20">
        <f t="shared" si="1"/>
        <v>7.8000000000000007</v>
      </c>
    </row>
    <row r="37" spans="1:7" ht="15.75" thickBot="1" x14ac:dyDescent="0.3">
      <c r="A37" s="38" t="s">
        <v>50</v>
      </c>
      <c r="B37" s="36">
        <v>11</v>
      </c>
      <c r="C37" s="71"/>
      <c r="D37" s="30">
        <v>90000</v>
      </c>
      <c r="E37" s="26">
        <v>6</v>
      </c>
      <c r="F37" s="55">
        <f t="shared" si="0"/>
        <v>540000</v>
      </c>
      <c r="G37" s="21">
        <f t="shared" si="1"/>
        <v>7.8000000000000007</v>
      </c>
    </row>
  </sheetData>
  <mergeCells count="3">
    <mergeCell ref="A1:G1"/>
    <mergeCell ref="A2:G2"/>
    <mergeCell ref="C32:C37"/>
  </mergeCells>
  <pageMargins left="0.25" right="0.25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N21" sqref="N21"/>
    </sheetView>
  </sheetViews>
  <sheetFormatPr baseColWidth="10" defaultRowHeight="15" x14ac:dyDescent="0.25"/>
  <cols>
    <col min="1" max="2" width="11.42578125" style="12"/>
    <col min="3" max="3" width="21.140625" customWidth="1"/>
    <col min="4" max="4" width="13.5703125" style="17" customWidth="1"/>
    <col min="5" max="5" width="14.140625" style="16" customWidth="1"/>
    <col min="6" max="6" width="20.85546875" style="16" customWidth="1"/>
    <col min="7" max="7" width="15.7109375" style="16" customWidth="1"/>
  </cols>
  <sheetData>
    <row r="1" spans="1:7" ht="21" x14ac:dyDescent="0.35">
      <c r="A1" s="69" t="s">
        <v>52</v>
      </c>
      <c r="B1" s="69"/>
      <c r="C1" s="69"/>
      <c r="D1" s="69"/>
      <c r="E1" s="69"/>
      <c r="F1" s="69"/>
      <c r="G1" s="69"/>
    </row>
    <row r="2" spans="1:7" ht="24.95" customHeight="1" thickBot="1" x14ac:dyDescent="0.4">
      <c r="A2" s="69" t="s">
        <v>54</v>
      </c>
      <c r="B2" s="69"/>
      <c r="C2" s="69"/>
      <c r="D2" s="69"/>
      <c r="E2" s="69"/>
      <c r="F2" s="69"/>
      <c r="G2" s="69"/>
    </row>
    <row r="3" spans="1:7" ht="31.5" customHeight="1" thickBot="1" x14ac:dyDescent="0.3">
      <c r="A3" s="60" t="s">
        <v>23</v>
      </c>
      <c r="B3" s="61" t="s">
        <v>24</v>
      </c>
      <c r="C3" s="60" t="s">
        <v>25</v>
      </c>
      <c r="D3" s="62" t="s">
        <v>26</v>
      </c>
      <c r="E3" s="63" t="s">
        <v>27</v>
      </c>
      <c r="F3" s="64" t="s">
        <v>28</v>
      </c>
      <c r="G3" s="63" t="s">
        <v>51</v>
      </c>
    </row>
    <row r="4" spans="1:7" x14ac:dyDescent="0.25">
      <c r="A4" s="44" t="s">
        <v>21</v>
      </c>
      <c r="B4" s="43">
        <v>1</v>
      </c>
      <c r="C4" s="42" t="s">
        <v>29</v>
      </c>
      <c r="D4" s="41">
        <v>15</v>
      </c>
      <c r="E4" s="40">
        <v>5</v>
      </c>
      <c r="F4" s="65">
        <f>D4*E4</f>
        <v>75</v>
      </c>
      <c r="G4" s="39">
        <f>+E4*1.3</f>
        <v>6.5</v>
      </c>
    </row>
    <row r="5" spans="1:7" x14ac:dyDescent="0.25">
      <c r="A5" s="37" t="s">
        <v>21</v>
      </c>
      <c r="B5" s="35">
        <v>2</v>
      </c>
      <c r="C5" s="32" t="s">
        <v>30</v>
      </c>
      <c r="D5" s="29">
        <v>25</v>
      </c>
      <c r="E5" s="25">
        <v>5</v>
      </c>
      <c r="F5" s="53">
        <f t="shared" ref="F5:F37" si="0">D5*E5</f>
        <v>125</v>
      </c>
      <c r="G5" s="20">
        <f t="shared" ref="G5:G37" si="1">+E5*1.3</f>
        <v>6.5</v>
      </c>
    </row>
    <row r="6" spans="1:7" x14ac:dyDescent="0.25">
      <c r="A6" s="37" t="s">
        <v>21</v>
      </c>
      <c r="B6" s="35">
        <v>3</v>
      </c>
      <c r="C6" s="32" t="s">
        <v>31</v>
      </c>
      <c r="D6" s="29">
        <v>45</v>
      </c>
      <c r="E6" s="25">
        <v>5</v>
      </c>
      <c r="F6" s="53">
        <f t="shared" si="0"/>
        <v>225</v>
      </c>
      <c r="G6" s="20">
        <f t="shared" si="1"/>
        <v>6.5</v>
      </c>
    </row>
    <row r="7" spans="1:7" x14ac:dyDescent="0.25">
      <c r="A7" s="37" t="s">
        <v>21</v>
      </c>
      <c r="B7" s="35">
        <v>4</v>
      </c>
      <c r="C7" s="32" t="s">
        <v>32</v>
      </c>
      <c r="D7" s="29">
        <v>55</v>
      </c>
      <c r="E7" s="25">
        <v>5</v>
      </c>
      <c r="F7" s="53">
        <f t="shared" si="0"/>
        <v>275</v>
      </c>
      <c r="G7" s="20">
        <f t="shared" si="1"/>
        <v>6.5</v>
      </c>
    </row>
    <row r="8" spans="1:7" x14ac:dyDescent="0.25">
      <c r="A8" s="37" t="s">
        <v>21</v>
      </c>
      <c r="B8" s="35">
        <v>5</v>
      </c>
      <c r="C8" s="32" t="s">
        <v>33</v>
      </c>
      <c r="D8" s="29">
        <v>130</v>
      </c>
      <c r="E8" s="25">
        <v>5</v>
      </c>
      <c r="F8" s="53">
        <f t="shared" si="0"/>
        <v>650</v>
      </c>
      <c r="G8" s="20">
        <f t="shared" si="1"/>
        <v>6.5</v>
      </c>
    </row>
    <row r="9" spans="1:7" x14ac:dyDescent="0.25">
      <c r="A9" s="37" t="s">
        <v>34</v>
      </c>
      <c r="B9" s="35">
        <v>1</v>
      </c>
      <c r="C9" s="32" t="s">
        <v>35</v>
      </c>
      <c r="D9" s="29">
        <v>45</v>
      </c>
      <c r="E9" s="25">
        <v>6</v>
      </c>
      <c r="F9" s="53">
        <f t="shared" si="0"/>
        <v>270</v>
      </c>
      <c r="G9" s="20">
        <f t="shared" si="1"/>
        <v>7.8000000000000007</v>
      </c>
    </row>
    <row r="10" spans="1:7" x14ac:dyDescent="0.25">
      <c r="A10" s="37" t="s">
        <v>34</v>
      </c>
      <c r="B10" s="35">
        <v>2</v>
      </c>
      <c r="C10" s="32" t="s">
        <v>36</v>
      </c>
      <c r="D10" s="29">
        <v>55</v>
      </c>
      <c r="E10" s="25">
        <v>6</v>
      </c>
      <c r="F10" s="53">
        <f t="shared" si="0"/>
        <v>330</v>
      </c>
      <c r="G10" s="20">
        <f t="shared" si="1"/>
        <v>7.8000000000000007</v>
      </c>
    </row>
    <row r="11" spans="1:7" x14ac:dyDescent="0.25">
      <c r="A11" s="37" t="s">
        <v>34</v>
      </c>
      <c r="B11" s="35">
        <v>3</v>
      </c>
      <c r="C11" s="32" t="s">
        <v>37</v>
      </c>
      <c r="D11" s="29">
        <v>150</v>
      </c>
      <c r="E11" s="25">
        <v>6</v>
      </c>
      <c r="F11" s="53">
        <f t="shared" si="0"/>
        <v>900</v>
      </c>
      <c r="G11" s="20">
        <f t="shared" si="1"/>
        <v>7.8000000000000007</v>
      </c>
    </row>
    <row r="12" spans="1:7" x14ac:dyDescent="0.25">
      <c r="A12" s="37" t="s">
        <v>34</v>
      </c>
      <c r="B12" s="35">
        <v>4</v>
      </c>
      <c r="C12" s="32" t="s">
        <v>38</v>
      </c>
      <c r="D12" s="29">
        <v>300</v>
      </c>
      <c r="E12" s="25">
        <v>6</v>
      </c>
      <c r="F12" s="53">
        <f t="shared" si="0"/>
        <v>1800</v>
      </c>
      <c r="G12" s="20">
        <f t="shared" si="1"/>
        <v>7.8000000000000007</v>
      </c>
    </row>
    <row r="13" spans="1:7" x14ac:dyDescent="0.25">
      <c r="A13" s="37" t="s">
        <v>34</v>
      </c>
      <c r="B13" s="35">
        <v>5</v>
      </c>
      <c r="C13" s="32" t="s">
        <v>39</v>
      </c>
      <c r="D13" s="29">
        <v>633.33333333333337</v>
      </c>
      <c r="E13" s="25">
        <v>6</v>
      </c>
      <c r="F13" s="53">
        <f t="shared" si="0"/>
        <v>3800</v>
      </c>
      <c r="G13" s="20">
        <f t="shared" si="1"/>
        <v>7.8000000000000007</v>
      </c>
    </row>
    <row r="14" spans="1:7" x14ac:dyDescent="0.25">
      <c r="A14" s="37" t="s">
        <v>40</v>
      </c>
      <c r="B14" s="35">
        <v>1</v>
      </c>
      <c r="C14" s="32" t="s">
        <v>41</v>
      </c>
      <c r="D14" s="29">
        <v>1250</v>
      </c>
      <c r="E14" s="25">
        <v>6</v>
      </c>
      <c r="F14" s="53">
        <f t="shared" si="0"/>
        <v>7500</v>
      </c>
      <c r="G14" s="20">
        <f t="shared" si="1"/>
        <v>7.8000000000000007</v>
      </c>
    </row>
    <row r="15" spans="1:7" x14ac:dyDescent="0.25">
      <c r="A15" s="37" t="s">
        <v>40</v>
      </c>
      <c r="B15" s="35">
        <v>2</v>
      </c>
      <c r="C15" s="32" t="s">
        <v>42</v>
      </c>
      <c r="D15" s="29">
        <v>2240</v>
      </c>
      <c r="E15" s="25">
        <v>6</v>
      </c>
      <c r="F15" s="53">
        <f t="shared" si="0"/>
        <v>13440</v>
      </c>
      <c r="G15" s="20">
        <f t="shared" si="1"/>
        <v>7.8000000000000007</v>
      </c>
    </row>
    <row r="16" spans="1:7" x14ac:dyDescent="0.25">
      <c r="A16" s="37" t="s">
        <v>40</v>
      </c>
      <c r="B16" s="35">
        <v>3</v>
      </c>
      <c r="C16" s="32" t="s">
        <v>43</v>
      </c>
      <c r="D16" s="29">
        <v>3428.3333333333335</v>
      </c>
      <c r="E16" s="25">
        <v>6</v>
      </c>
      <c r="F16" s="53">
        <f t="shared" si="0"/>
        <v>20570</v>
      </c>
      <c r="G16" s="20">
        <f t="shared" si="1"/>
        <v>7.8000000000000007</v>
      </c>
    </row>
    <row r="17" spans="1:7" x14ac:dyDescent="0.25">
      <c r="A17" s="37" t="s">
        <v>40</v>
      </c>
      <c r="B17" s="35">
        <v>4</v>
      </c>
      <c r="C17" s="32" t="s">
        <v>44</v>
      </c>
      <c r="D17" s="29">
        <v>13800</v>
      </c>
      <c r="E17" s="25">
        <v>6</v>
      </c>
      <c r="F17" s="53">
        <f t="shared" si="0"/>
        <v>82800</v>
      </c>
      <c r="G17" s="20">
        <f t="shared" si="1"/>
        <v>7.8000000000000007</v>
      </c>
    </row>
    <row r="18" spans="1:7" x14ac:dyDescent="0.25">
      <c r="A18" s="37" t="s">
        <v>40</v>
      </c>
      <c r="B18" s="35">
        <v>5</v>
      </c>
      <c r="C18" s="32" t="s">
        <v>45</v>
      </c>
      <c r="D18" s="29">
        <v>32000</v>
      </c>
      <c r="E18" s="25">
        <v>6</v>
      </c>
      <c r="F18" s="53">
        <f t="shared" si="0"/>
        <v>192000</v>
      </c>
      <c r="G18" s="20">
        <f t="shared" si="1"/>
        <v>7.8000000000000007</v>
      </c>
    </row>
    <row r="19" spans="1:7" x14ac:dyDescent="0.25">
      <c r="A19" s="37" t="s">
        <v>40</v>
      </c>
      <c r="B19" s="35">
        <v>6</v>
      </c>
      <c r="C19" s="32" t="s">
        <v>46</v>
      </c>
      <c r="D19" s="29">
        <v>60000</v>
      </c>
      <c r="E19" s="25">
        <v>6</v>
      </c>
      <c r="F19" s="53">
        <f t="shared" si="0"/>
        <v>360000</v>
      </c>
      <c r="G19" s="20">
        <f t="shared" si="1"/>
        <v>7.8000000000000007</v>
      </c>
    </row>
    <row r="20" spans="1:7" x14ac:dyDescent="0.25">
      <c r="A20" s="37" t="s">
        <v>47</v>
      </c>
      <c r="B20" s="35">
        <v>1</v>
      </c>
      <c r="C20" s="32" t="s">
        <v>35</v>
      </c>
      <c r="D20" s="29">
        <v>45</v>
      </c>
      <c r="E20" s="25">
        <v>6</v>
      </c>
      <c r="F20" s="53">
        <f t="shared" si="0"/>
        <v>270</v>
      </c>
      <c r="G20" s="20">
        <f t="shared" si="1"/>
        <v>7.8000000000000007</v>
      </c>
    </row>
    <row r="21" spans="1:7" x14ac:dyDescent="0.25">
      <c r="A21" s="37" t="s">
        <v>47</v>
      </c>
      <c r="B21" s="35">
        <v>2</v>
      </c>
      <c r="C21" s="32" t="s">
        <v>36</v>
      </c>
      <c r="D21" s="29">
        <v>55</v>
      </c>
      <c r="E21" s="25">
        <v>6</v>
      </c>
      <c r="F21" s="53">
        <f t="shared" si="0"/>
        <v>330</v>
      </c>
      <c r="G21" s="20">
        <f t="shared" si="1"/>
        <v>7.8000000000000007</v>
      </c>
    </row>
    <row r="22" spans="1:7" x14ac:dyDescent="0.25">
      <c r="A22" s="37" t="s">
        <v>47</v>
      </c>
      <c r="B22" s="35">
        <v>3</v>
      </c>
      <c r="C22" s="32" t="s">
        <v>37</v>
      </c>
      <c r="D22" s="29">
        <v>95</v>
      </c>
      <c r="E22" s="25">
        <v>6</v>
      </c>
      <c r="F22" s="53">
        <f t="shared" si="0"/>
        <v>570</v>
      </c>
      <c r="G22" s="20">
        <f t="shared" si="1"/>
        <v>7.8000000000000007</v>
      </c>
    </row>
    <row r="23" spans="1:7" x14ac:dyDescent="0.25">
      <c r="A23" s="37" t="s">
        <v>47</v>
      </c>
      <c r="B23" s="35">
        <v>4</v>
      </c>
      <c r="C23" s="32" t="s">
        <v>38</v>
      </c>
      <c r="D23" s="29">
        <v>150</v>
      </c>
      <c r="E23" s="25">
        <v>6</v>
      </c>
      <c r="F23" s="53">
        <f t="shared" si="0"/>
        <v>900</v>
      </c>
      <c r="G23" s="20">
        <f t="shared" si="1"/>
        <v>7.8000000000000007</v>
      </c>
    </row>
    <row r="24" spans="1:7" x14ac:dyDescent="0.25">
      <c r="A24" s="37" t="s">
        <v>48</v>
      </c>
      <c r="B24" s="35">
        <v>1</v>
      </c>
      <c r="C24" s="32" t="s">
        <v>36</v>
      </c>
      <c r="D24" s="29">
        <v>562.5</v>
      </c>
      <c r="E24" s="25">
        <v>6</v>
      </c>
      <c r="F24" s="53">
        <f t="shared" si="0"/>
        <v>3375</v>
      </c>
      <c r="G24" s="20">
        <f t="shared" si="1"/>
        <v>7.8000000000000007</v>
      </c>
    </row>
    <row r="25" spans="1:7" x14ac:dyDescent="0.25">
      <c r="A25" s="37" t="s">
        <v>49</v>
      </c>
      <c r="B25" s="35">
        <v>2</v>
      </c>
      <c r="C25" s="32" t="s">
        <v>37</v>
      </c>
      <c r="D25" s="29">
        <v>1125</v>
      </c>
      <c r="E25" s="25">
        <v>6</v>
      </c>
      <c r="F25" s="53">
        <f t="shared" si="0"/>
        <v>6750</v>
      </c>
      <c r="G25" s="20">
        <f t="shared" si="1"/>
        <v>7.8000000000000007</v>
      </c>
    </row>
    <row r="26" spans="1:7" x14ac:dyDescent="0.25">
      <c r="A26" s="37" t="s">
        <v>49</v>
      </c>
      <c r="B26" s="35">
        <v>3</v>
      </c>
      <c r="C26" s="32" t="s">
        <v>38</v>
      </c>
      <c r="D26" s="29">
        <v>2250</v>
      </c>
      <c r="E26" s="25">
        <v>6</v>
      </c>
      <c r="F26" s="53">
        <f t="shared" si="0"/>
        <v>13500</v>
      </c>
      <c r="G26" s="20">
        <f t="shared" si="1"/>
        <v>7.8000000000000007</v>
      </c>
    </row>
    <row r="27" spans="1:7" x14ac:dyDescent="0.25">
      <c r="A27" s="37" t="s">
        <v>50</v>
      </c>
      <c r="B27" s="35">
        <v>1</v>
      </c>
      <c r="C27" s="32" t="s">
        <v>35</v>
      </c>
      <c r="D27" s="29">
        <v>125</v>
      </c>
      <c r="E27" s="25">
        <v>6</v>
      </c>
      <c r="F27" s="53">
        <f t="shared" si="0"/>
        <v>750</v>
      </c>
      <c r="G27" s="20">
        <f t="shared" si="1"/>
        <v>7.8000000000000007</v>
      </c>
    </row>
    <row r="28" spans="1:7" x14ac:dyDescent="0.25">
      <c r="A28" s="37" t="s">
        <v>50</v>
      </c>
      <c r="B28" s="35">
        <v>2</v>
      </c>
      <c r="C28" s="32" t="s">
        <v>36</v>
      </c>
      <c r="D28" s="29">
        <v>666.66666666666663</v>
      </c>
      <c r="E28" s="25">
        <v>6</v>
      </c>
      <c r="F28" s="53">
        <f t="shared" si="0"/>
        <v>4000</v>
      </c>
      <c r="G28" s="20">
        <f t="shared" si="1"/>
        <v>7.8000000000000007</v>
      </c>
    </row>
    <row r="29" spans="1:7" x14ac:dyDescent="0.25">
      <c r="A29" s="37" t="s">
        <v>50</v>
      </c>
      <c r="B29" s="35">
        <v>3</v>
      </c>
      <c r="C29" s="32" t="s">
        <v>37</v>
      </c>
      <c r="D29" s="29">
        <v>1375</v>
      </c>
      <c r="E29" s="25">
        <v>6</v>
      </c>
      <c r="F29" s="53">
        <f t="shared" si="0"/>
        <v>8250</v>
      </c>
      <c r="G29" s="20">
        <f t="shared" si="1"/>
        <v>7.8000000000000007</v>
      </c>
    </row>
    <row r="30" spans="1:7" x14ac:dyDescent="0.25">
      <c r="A30" s="37" t="s">
        <v>50</v>
      </c>
      <c r="B30" s="35">
        <v>4</v>
      </c>
      <c r="C30" s="32" t="s">
        <v>38</v>
      </c>
      <c r="D30" s="29">
        <v>2833.3333333333335</v>
      </c>
      <c r="E30" s="25">
        <v>6</v>
      </c>
      <c r="F30" s="53">
        <f t="shared" si="0"/>
        <v>17000</v>
      </c>
      <c r="G30" s="20">
        <f t="shared" si="1"/>
        <v>7.8000000000000007</v>
      </c>
    </row>
    <row r="31" spans="1:7" x14ac:dyDescent="0.25">
      <c r="A31" s="37" t="s">
        <v>50</v>
      </c>
      <c r="B31" s="35">
        <v>5</v>
      </c>
      <c r="C31" s="32" t="s">
        <v>39</v>
      </c>
      <c r="D31" s="29">
        <v>5833.333333333333</v>
      </c>
      <c r="E31" s="25">
        <v>6</v>
      </c>
      <c r="F31" s="53">
        <f t="shared" si="0"/>
        <v>35000</v>
      </c>
      <c r="G31" s="20">
        <f t="shared" si="1"/>
        <v>7.8000000000000007</v>
      </c>
    </row>
    <row r="32" spans="1:7" x14ac:dyDescent="0.25">
      <c r="A32" s="37" t="s">
        <v>50</v>
      </c>
      <c r="B32" s="35">
        <v>6</v>
      </c>
      <c r="C32" s="70" t="s">
        <v>55</v>
      </c>
      <c r="D32" s="29">
        <v>11600</v>
      </c>
      <c r="E32" s="25">
        <v>6</v>
      </c>
      <c r="F32" s="53">
        <f t="shared" si="0"/>
        <v>69600</v>
      </c>
      <c r="G32" s="20">
        <f t="shared" si="1"/>
        <v>7.8000000000000007</v>
      </c>
    </row>
    <row r="33" spans="1:7" x14ac:dyDescent="0.25">
      <c r="A33" s="37" t="s">
        <v>50</v>
      </c>
      <c r="B33" s="35">
        <v>7</v>
      </c>
      <c r="C33" s="70"/>
      <c r="D33" s="29">
        <v>18880</v>
      </c>
      <c r="E33" s="25">
        <v>6</v>
      </c>
      <c r="F33" s="53">
        <f t="shared" si="0"/>
        <v>113280</v>
      </c>
      <c r="G33" s="20">
        <f t="shared" si="1"/>
        <v>7.8000000000000007</v>
      </c>
    </row>
    <row r="34" spans="1:7" x14ac:dyDescent="0.25">
      <c r="A34" s="37" t="s">
        <v>50</v>
      </c>
      <c r="B34" s="35">
        <v>8</v>
      </c>
      <c r="C34" s="70"/>
      <c r="D34" s="29">
        <v>23334</v>
      </c>
      <c r="E34" s="25">
        <v>6</v>
      </c>
      <c r="F34" s="53">
        <f t="shared" si="0"/>
        <v>140004</v>
      </c>
      <c r="G34" s="20">
        <f t="shared" si="1"/>
        <v>7.8000000000000007</v>
      </c>
    </row>
    <row r="35" spans="1:7" x14ac:dyDescent="0.25">
      <c r="A35" s="37" t="s">
        <v>50</v>
      </c>
      <c r="B35" s="35">
        <v>9</v>
      </c>
      <c r="C35" s="70"/>
      <c r="D35" s="29">
        <v>29167</v>
      </c>
      <c r="E35" s="25">
        <v>6</v>
      </c>
      <c r="F35" s="53">
        <f t="shared" si="0"/>
        <v>175002</v>
      </c>
      <c r="G35" s="20">
        <f t="shared" si="1"/>
        <v>7.8000000000000007</v>
      </c>
    </row>
    <row r="36" spans="1:7" x14ac:dyDescent="0.25">
      <c r="A36" s="37" t="s">
        <v>50</v>
      </c>
      <c r="B36" s="35">
        <v>10</v>
      </c>
      <c r="C36" s="70"/>
      <c r="D36" s="29">
        <v>75000</v>
      </c>
      <c r="E36" s="25">
        <v>6</v>
      </c>
      <c r="F36" s="53">
        <f t="shared" si="0"/>
        <v>450000</v>
      </c>
      <c r="G36" s="20">
        <f t="shared" si="1"/>
        <v>7.8000000000000007</v>
      </c>
    </row>
    <row r="37" spans="1:7" ht="15.75" thickBot="1" x14ac:dyDescent="0.3">
      <c r="A37" s="38" t="s">
        <v>50</v>
      </c>
      <c r="B37" s="36">
        <v>11</v>
      </c>
      <c r="C37" s="71"/>
      <c r="D37" s="30">
        <v>90000</v>
      </c>
      <c r="E37" s="26">
        <v>6</v>
      </c>
      <c r="F37" s="55">
        <f t="shared" si="0"/>
        <v>540000</v>
      </c>
      <c r="G37" s="21">
        <f t="shared" si="1"/>
        <v>7.8000000000000007</v>
      </c>
    </row>
  </sheetData>
  <mergeCells count="3">
    <mergeCell ref="A1:G1"/>
    <mergeCell ref="A2:G2"/>
    <mergeCell ref="C32:C37"/>
  </mergeCells>
  <pageMargins left="0.25" right="0.25" top="0.75" bottom="0.7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0" workbookViewId="0">
      <selection activeCell="I19" sqref="I19"/>
    </sheetView>
  </sheetViews>
  <sheetFormatPr baseColWidth="10" defaultRowHeight="15" x14ac:dyDescent="0.25"/>
  <cols>
    <col min="1" max="1" width="13.7109375" style="12" customWidth="1"/>
    <col min="2" max="2" width="11.42578125" style="12"/>
    <col min="3" max="3" width="22.140625" customWidth="1"/>
    <col min="4" max="4" width="13.5703125" style="17" customWidth="1"/>
    <col min="5" max="5" width="14.140625" style="16" customWidth="1"/>
    <col min="6" max="6" width="18.42578125" style="16" customWidth="1"/>
    <col min="7" max="7" width="18.140625" style="16" customWidth="1"/>
  </cols>
  <sheetData>
    <row r="1" spans="1:9" ht="21" x14ac:dyDescent="0.35">
      <c r="A1" s="69" t="s">
        <v>52</v>
      </c>
      <c r="B1" s="69"/>
      <c r="C1" s="69"/>
      <c r="D1" s="69"/>
      <c r="E1" s="69"/>
      <c r="F1" s="69"/>
      <c r="G1" s="69"/>
    </row>
    <row r="2" spans="1:9" ht="24.95" customHeight="1" thickBot="1" x14ac:dyDescent="0.4">
      <c r="A2" s="69" t="s">
        <v>53</v>
      </c>
      <c r="B2" s="69"/>
      <c r="C2" s="69"/>
      <c r="D2" s="69"/>
      <c r="E2" s="69"/>
      <c r="F2" s="69"/>
      <c r="G2" s="69"/>
    </row>
    <row r="3" spans="1:9" ht="32.25" customHeight="1" thickBot="1" x14ac:dyDescent="0.3">
      <c r="A3" s="31" t="s">
        <v>23</v>
      </c>
      <c r="B3" s="33" t="s">
        <v>24</v>
      </c>
      <c r="C3" s="31" t="s">
        <v>25</v>
      </c>
      <c r="D3" s="27" t="s">
        <v>26</v>
      </c>
      <c r="E3" s="18" t="s">
        <v>27</v>
      </c>
      <c r="F3" s="45" t="s">
        <v>28</v>
      </c>
      <c r="G3" s="18" t="s">
        <v>51</v>
      </c>
    </row>
    <row r="4" spans="1:9" x14ac:dyDescent="0.25">
      <c r="A4" s="44" t="s">
        <v>21</v>
      </c>
      <c r="B4" s="34">
        <v>1</v>
      </c>
      <c r="C4" s="42" t="s">
        <v>29</v>
      </c>
      <c r="D4" s="28">
        <v>15</v>
      </c>
      <c r="E4" s="40">
        <v>5.2</v>
      </c>
      <c r="F4" s="22">
        <f>D4*E4</f>
        <v>78</v>
      </c>
      <c r="G4" s="19">
        <f>+E4*1.3</f>
        <v>6.7600000000000007</v>
      </c>
    </row>
    <row r="5" spans="1:9" x14ac:dyDescent="0.25">
      <c r="A5" s="37" t="s">
        <v>21</v>
      </c>
      <c r="B5" s="35">
        <v>2</v>
      </c>
      <c r="C5" s="32" t="s">
        <v>30</v>
      </c>
      <c r="D5" s="29">
        <v>25</v>
      </c>
      <c r="E5" s="25">
        <v>8</v>
      </c>
      <c r="F5" s="23">
        <f t="shared" ref="F5:F37" si="0">D5*E5</f>
        <v>200</v>
      </c>
      <c r="G5" s="20">
        <f t="shared" ref="G5:G37" si="1">+E5*1.3</f>
        <v>10.4</v>
      </c>
    </row>
    <row r="6" spans="1:9" x14ac:dyDescent="0.25">
      <c r="A6" s="37" t="s">
        <v>21</v>
      </c>
      <c r="B6" s="35">
        <v>3</v>
      </c>
      <c r="C6" s="32" t="s">
        <v>31</v>
      </c>
      <c r="D6" s="29">
        <v>45</v>
      </c>
      <c r="E6" s="25">
        <v>10</v>
      </c>
      <c r="F6" s="23">
        <f t="shared" si="0"/>
        <v>450</v>
      </c>
      <c r="G6" s="20">
        <f t="shared" si="1"/>
        <v>13</v>
      </c>
    </row>
    <row r="7" spans="1:9" x14ac:dyDescent="0.25">
      <c r="A7" s="37" t="s">
        <v>21</v>
      </c>
      <c r="B7" s="35">
        <v>4</v>
      </c>
      <c r="C7" s="32" t="s">
        <v>32</v>
      </c>
      <c r="D7" s="29">
        <v>55</v>
      </c>
      <c r="E7" s="25">
        <v>10</v>
      </c>
      <c r="F7" s="23">
        <f t="shared" si="0"/>
        <v>550</v>
      </c>
      <c r="G7" s="20">
        <f t="shared" si="1"/>
        <v>13</v>
      </c>
    </row>
    <row r="8" spans="1:9" x14ac:dyDescent="0.25">
      <c r="A8" s="37" t="s">
        <v>21</v>
      </c>
      <c r="B8" s="35">
        <v>5</v>
      </c>
      <c r="C8" s="32" t="s">
        <v>33</v>
      </c>
      <c r="D8" s="29">
        <v>130</v>
      </c>
      <c r="E8" s="25">
        <v>10</v>
      </c>
      <c r="F8" s="23">
        <f t="shared" si="0"/>
        <v>1300</v>
      </c>
      <c r="G8" s="20">
        <f t="shared" si="1"/>
        <v>13</v>
      </c>
    </row>
    <row r="9" spans="1:9" x14ac:dyDescent="0.25">
      <c r="A9" s="37" t="s">
        <v>34</v>
      </c>
      <c r="B9" s="35">
        <v>1</v>
      </c>
      <c r="C9" s="32" t="s">
        <v>35</v>
      </c>
      <c r="D9" s="29">
        <v>45</v>
      </c>
      <c r="E9" s="25">
        <v>12</v>
      </c>
      <c r="F9" s="23">
        <f t="shared" si="0"/>
        <v>540</v>
      </c>
      <c r="G9" s="20">
        <f t="shared" si="1"/>
        <v>15.600000000000001</v>
      </c>
    </row>
    <row r="10" spans="1:9" x14ac:dyDescent="0.25">
      <c r="A10" s="37" t="s">
        <v>34</v>
      </c>
      <c r="B10" s="35">
        <v>2</v>
      </c>
      <c r="C10" s="32" t="s">
        <v>36</v>
      </c>
      <c r="D10" s="29">
        <v>55</v>
      </c>
      <c r="E10" s="25">
        <v>12</v>
      </c>
      <c r="F10" s="23">
        <f t="shared" si="0"/>
        <v>660</v>
      </c>
      <c r="G10" s="20">
        <f t="shared" si="1"/>
        <v>15.600000000000001</v>
      </c>
      <c r="I10" s="15"/>
    </row>
    <row r="11" spans="1:9" x14ac:dyDescent="0.25">
      <c r="A11" s="37" t="s">
        <v>34</v>
      </c>
      <c r="B11" s="35">
        <v>3</v>
      </c>
      <c r="C11" s="32" t="s">
        <v>37</v>
      </c>
      <c r="D11" s="29">
        <v>150</v>
      </c>
      <c r="E11" s="25">
        <v>12</v>
      </c>
      <c r="F11" s="23">
        <f t="shared" si="0"/>
        <v>1800</v>
      </c>
      <c r="G11" s="20">
        <f t="shared" si="1"/>
        <v>15.600000000000001</v>
      </c>
      <c r="I11" s="15"/>
    </row>
    <row r="12" spans="1:9" x14ac:dyDescent="0.25">
      <c r="A12" s="37" t="s">
        <v>34</v>
      </c>
      <c r="B12" s="35">
        <v>4</v>
      </c>
      <c r="C12" s="32" t="s">
        <v>38</v>
      </c>
      <c r="D12" s="29">
        <v>300</v>
      </c>
      <c r="E12" s="25">
        <v>12</v>
      </c>
      <c r="F12" s="23">
        <f t="shared" si="0"/>
        <v>3600</v>
      </c>
      <c r="G12" s="20">
        <f t="shared" si="1"/>
        <v>15.600000000000001</v>
      </c>
      <c r="I12" s="15"/>
    </row>
    <row r="13" spans="1:9" x14ac:dyDescent="0.25">
      <c r="A13" s="37" t="s">
        <v>34</v>
      </c>
      <c r="B13" s="35">
        <v>5</v>
      </c>
      <c r="C13" s="32" t="s">
        <v>39</v>
      </c>
      <c r="D13" s="29">
        <v>633.33333333333337</v>
      </c>
      <c r="E13" s="25">
        <v>12</v>
      </c>
      <c r="F13" s="23">
        <f t="shared" si="0"/>
        <v>7600</v>
      </c>
      <c r="G13" s="20">
        <f t="shared" si="1"/>
        <v>15.600000000000001</v>
      </c>
    </row>
    <row r="14" spans="1:9" x14ac:dyDescent="0.25">
      <c r="A14" s="37" t="s">
        <v>40</v>
      </c>
      <c r="B14" s="35">
        <v>1</v>
      </c>
      <c r="C14" s="32" t="s">
        <v>41</v>
      </c>
      <c r="D14" s="29">
        <v>1250</v>
      </c>
      <c r="E14" s="25">
        <v>12</v>
      </c>
      <c r="F14" s="23">
        <f t="shared" si="0"/>
        <v>15000</v>
      </c>
      <c r="G14" s="20">
        <f t="shared" si="1"/>
        <v>15.600000000000001</v>
      </c>
    </row>
    <row r="15" spans="1:9" x14ac:dyDescent="0.25">
      <c r="A15" s="37" t="s">
        <v>40</v>
      </c>
      <c r="B15" s="35">
        <v>2</v>
      </c>
      <c r="C15" s="32" t="s">
        <v>42</v>
      </c>
      <c r="D15" s="29">
        <v>2240</v>
      </c>
      <c r="E15" s="25">
        <v>12</v>
      </c>
      <c r="F15" s="23">
        <f t="shared" si="0"/>
        <v>26880</v>
      </c>
      <c r="G15" s="20">
        <f t="shared" si="1"/>
        <v>15.600000000000001</v>
      </c>
    </row>
    <row r="16" spans="1:9" x14ac:dyDescent="0.25">
      <c r="A16" s="37" t="s">
        <v>40</v>
      </c>
      <c r="B16" s="35">
        <v>3</v>
      </c>
      <c r="C16" s="32" t="s">
        <v>43</v>
      </c>
      <c r="D16" s="29">
        <v>3428.3333333333335</v>
      </c>
      <c r="E16" s="25">
        <v>12</v>
      </c>
      <c r="F16" s="23">
        <f t="shared" si="0"/>
        <v>41140</v>
      </c>
      <c r="G16" s="20">
        <f t="shared" si="1"/>
        <v>15.600000000000001</v>
      </c>
    </row>
    <row r="17" spans="1:7" x14ac:dyDescent="0.25">
      <c r="A17" s="37" t="s">
        <v>40</v>
      </c>
      <c r="B17" s="35">
        <v>4</v>
      </c>
      <c r="C17" s="32" t="s">
        <v>44</v>
      </c>
      <c r="D17" s="29">
        <v>13800</v>
      </c>
      <c r="E17" s="25">
        <v>12</v>
      </c>
      <c r="F17" s="23">
        <f t="shared" si="0"/>
        <v>165600</v>
      </c>
      <c r="G17" s="20">
        <f t="shared" si="1"/>
        <v>15.600000000000001</v>
      </c>
    </row>
    <row r="18" spans="1:7" x14ac:dyDescent="0.25">
      <c r="A18" s="37" t="s">
        <v>40</v>
      </c>
      <c r="B18" s="35">
        <v>5</v>
      </c>
      <c r="C18" s="32" t="s">
        <v>45</v>
      </c>
      <c r="D18" s="29">
        <v>32000</v>
      </c>
      <c r="E18" s="25">
        <v>12</v>
      </c>
      <c r="F18" s="23">
        <f t="shared" si="0"/>
        <v>384000</v>
      </c>
      <c r="G18" s="20">
        <f t="shared" si="1"/>
        <v>15.600000000000001</v>
      </c>
    </row>
    <row r="19" spans="1:7" x14ac:dyDescent="0.25">
      <c r="A19" s="37" t="s">
        <v>40</v>
      </c>
      <c r="B19" s="35">
        <v>6</v>
      </c>
      <c r="C19" s="32" t="s">
        <v>46</v>
      </c>
      <c r="D19" s="29">
        <v>60000</v>
      </c>
      <c r="E19" s="25">
        <v>12</v>
      </c>
      <c r="F19" s="23">
        <f t="shared" si="0"/>
        <v>720000</v>
      </c>
      <c r="G19" s="20">
        <f t="shared" si="1"/>
        <v>15.600000000000001</v>
      </c>
    </row>
    <row r="20" spans="1:7" x14ac:dyDescent="0.25">
      <c r="A20" s="37" t="s">
        <v>47</v>
      </c>
      <c r="B20" s="35">
        <v>1</v>
      </c>
      <c r="C20" s="32" t="s">
        <v>35</v>
      </c>
      <c r="D20" s="29">
        <v>45</v>
      </c>
      <c r="E20" s="25">
        <v>12</v>
      </c>
      <c r="F20" s="23">
        <f t="shared" si="0"/>
        <v>540</v>
      </c>
      <c r="G20" s="20">
        <f t="shared" si="1"/>
        <v>15.600000000000001</v>
      </c>
    </row>
    <row r="21" spans="1:7" x14ac:dyDescent="0.25">
      <c r="A21" s="37" t="s">
        <v>47</v>
      </c>
      <c r="B21" s="35">
        <v>2</v>
      </c>
      <c r="C21" s="32" t="s">
        <v>36</v>
      </c>
      <c r="D21" s="29">
        <v>55</v>
      </c>
      <c r="E21" s="25">
        <v>12</v>
      </c>
      <c r="F21" s="23">
        <f t="shared" si="0"/>
        <v>660</v>
      </c>
      <c r="G21" s="20">
        <f t="shared" si="1"/>
        <v>15.600000000000001</v>
      </c>
    </row>
    <row r="22" spans="1:7" x14ac:dyDescent="0.25">
      <c r="A22" s="37" t="s">
        <v>47</v>
      </c>
      <c r="B22" s="35">
        <v>3</v>
      </c>
      <c r="C22" s="32" t="s">
        <v>37</v>
      </c>
      <c r="D22" s="29">
        <v>95</v>
      </c>
      <c r="E22" s="25">
        <v>12</v>
      </c>
      <c r="F22" s="23">
        <f t="shared" si="0"/>
        <v>1140</v>
      </c>
      <c r="G22" s="20">
        <f t="shared" si="1"/>
        <v>15.600000000000001</v>
      </c>
    </row>
    <row r="23" spans="1:7" x14ac:dyDescent="0.25">
      <c r="A23" s="37" t="s">
        <v>47</v>
      </c>
      <c r="B23" s="35">
        <v>4</v>
      </c>
      <c r="C23" s="32" t="s">
        <v>38</v>
      </c>
      <c r="D23" s="29">
        <v>150</v>
      </c>
      <c r="E23" s="25">
        <v>12</v>
      </c>
      <c r="F23" s="23">
        <f t="shared" si="0"/>
        <v>1800</v>
      </c>
      <c r="G23" s="20">
        <f t="shared" si="1"/>
        <v>15.600000000000001</v>
      </c>
    </row>
    <row r="24" spans="1:7" x14ac:dyDescent="0.25">
      <c r="A24" s="37" t="s">
        <v>48</v>
      </c>
      <c r="B24" s="35">
        <v>1</v>
      </c>
      <c r="C24" s="32" t="s">
        <v>36</v>
      </c>
      <c r="D24" s="29">
        <v>562.5</v>
      </c>
      <c r="E24" s="25">
        <v>8</v>
      </c>
      <c r="F24" s="23">
        <f t="shared" si="0"/>
        <v>4500</v>
      </c>
      <c r="G24" s="20">
        <f t="shared" si="1"/>
        <v>10.4</v>
      </c>
    </row>
    <row r="25" spans="1:7" x14ac:dyDescent="0.25">
      <c r="A25" s="37" t="s">
        <v>49</v>
      </c>
      <c r="B25" s="35">
        <v>2</v>
      </c>
      <c r="C25" s="32" t="s">
        <v>37</v>
      </c>
      <c r="D25" s="29">
        <v>1125</v>
      </c>
      <c r="E25" s="25">
        <v>8</v>
      </c>
      <c r="F25" s="23">
        <f t="shared" si="0"/>
        <v>9000</v>
      </c>
      <c r="G25" s="20">
        <f t="shared" si="1"/>
        <v>10.4</v>
      </c>
    </row>
    <row r="26" spans="1:7" x14ac:dyDescent="0.25">
      <c r="A26" s="37" t="s">
        <v>49</v>
      </c>
      <c r="B26" s="35">
        <v>3</v>
      </c>
      <c r="C26" s="32" t="s">
        <v>38</v>
      </c>
      <c r="D26" s="29">
        <v>2250</v>
      </c>
      <c r="E26" s="25">
        <v>8</v>
      </c>
      <c r="F26" s="23">
        <f t="shared" si="0"/>
        <v>18000</v>
      </c>
      <c r="G26" s="20">
        <f t="shared" si="1"/>
        <v>10.4</v>
      </c>
    </row>
    <row r="27" spans="1:7" x14ac:dyDescent="0.25">
      <c r="A27" s="37" t="s">
        <v>50</v>
      </c>
      <c r="B27" s="35">
        <v>1</v>
      </c>
      <c r="C27" s="32" t="s">
        <v>35</v>
      </c>
      <c r="D27" s="29">
        <v>125</v>
      </c>
      <c r="E27" s="25">
        <v>12</v>
      </c>
      <c r="F27" s="23">
        <f t="shared" si="0"/>
        <v>1500</v>
      </c>
      <c r="G27" s="20">
        <f t="shared" si="1"/>
        <v>15.600000000000001</v>
      </c>
    </row>
    <row r="28" spans="1:7" x14ac:dyDescent="0.25">
      <c r="A28" s="37" t="s">
        <v>50</v>
      </c>
      <c r="B28" s="35">
        <v>2</v>
      </c>
      <c r="C28" s="32" t="s">
        <v>36</v>
      </c>
      <c r="D28" s="29">
        <v>666.66666666666663</v>
      </c>
      <c r="E28" s="25">
        <v>12</v>
      </c>
      <c r="F28" s="23">
        <f t="shared" si="0"/>
        <v>8000</v>
      </c>
      <c r="G28" s="20">
        <f t="shared" si="1"/>
        <v>15.600000000000001</v>
      </c>
    </row>
    <row r="29" spans="1:7" x14ac:dyDescent="0.25">
      <c r="A29" s="37" t="s">
        <v>50</v>
      </c>
      <c r="B29" s="35">
        <v>3</v>
      </c>
      <c r="C29" s="32" t="s">
        <v>37</v>
      </c>
      <c r="D29" s="29">
        <v>1375</v>
      </c>
      <c r="E29" s="25">
        <v>12</v>
      </c>
      <c r="F29" s="23">
        <f t="shared" si="0"/>
        <v>16500</v>
      </c>
      <c r="G29" s="20">
        <f t="shared" si="1"/>
        <v>15.600000000000001</v>
      </c>
    </row>
    <row r="30" spans="1:7" x14ac:dyDescent="0.25">
      <c r="A30" s="37" t="s">
        <v>50</v>
      </c>
      <c r="B30" s="35">
        <v>4</v>
      </c>
      <c r="C30" s="32" t="s">
        <v>38</v>
      </c>
      <c r="D30" s="29">
        <v>2833.3333333333335</v>
      </c>
      <c r="E30" s="25">
        <v>12</v>
      </c>
      <c r="F30" s="23">
        <f t="shared" si="0"/>
        <v>34000</v>
      </c>
      <c r="G30" s="20">
        <f t="shared" si="1"/>
        <v>15.600000000000001</v>
      </c>
    </row>
    <row r="31" spans="1:7" x14ac:dyDescent="0.25">
      <c r="A31" s="37" t="s">
        <v>50</v>
      </c>
      <c r="B31" s="35">
        <v>5</v>
      </c>
      <c r="C31" s="32" t="s">
        <v>39</v>
      </c>
      <c r="D31" s="29">
        <v>5833.333333333333</v>
      </c>
      <c r="E31" s="25">
        <v>12</v>
      </c>
      <c r="F31" s="23">
        <f t="shared" si="0"/>
        <v>70000</v>
      </c>
      <c r="G31" s="56">
        <f t="shared" si="1"/>
        <v>15.600000000000001</v>
      </c>
    </row>
    <row r="32" spans="1:7" x14ac:dyDescent="0.25">
      <c r="A32" s="37" t="s">
        <v>50</v>
      </c>
      <c r="B32" s="35">
        <v>6</v>
      </c>
      <c r="C32" s="70" t="s">
        <v>55</v>
      </c>
      <c r="D32" s="29">
        <v>11600</v>
      </c>
      <c r="E32" s="25">
        <v>12</v>
      </c>
      <c r="F32" s="23">
        <f t="shared" si="0"/>
        <v>139200</v>
      </c>
      <c r="G32" s="56">
        <f t="shared" si="1"/>
        <v>15.600000000000001</v>
      </c>
    </row>
    <row r="33" spans="1:7" x14ac:dyDescent="0.25">
      <c r="A33" s="37" t="s">
        <v>50</v>
      </c>
      <c r="B33" s="35">
        <v>7</v>
      </c>
      <c r="C33" s="70"/>
      <c r="D33" s="29">
        <v>18880</v>
      </c>
      <c r="E33" s="25">
        <v>12</v>
      </c>
      <c r="F33" s="23">
        <f t="shared" si="0"/>
        <v>226560</v>
      </c>
      <c r="G33" s="56">
        <f t="shared" si="1"/>
        <v>15.600000000000001</v>
      </c>
    </row>
    <row r="34" spans="1:7" x14ac:dyDescent="0.25">
      <c r="A34" s="37" t="s">
        <v>50</v>
      </c>
      <c r="B34" s="35">
        <v>8</v>
      </c>
      <c r="C34" s="70"/>
      <c r="D34" s="29">
        <v>23334</v>
      </c>
      <c r="E34" s="25">
        <v>12</v>
      </c>
      <c r="F34" s="23">
        <f t="shared" si="0"/>
        <v>280008</v>
      </c>
      <c r="G34" s="56">
        <f t="shared" si="1"/>
        <v>15.600000000000001</v>
      </c>
    </row>
    <row r="35" spans="1:7" x14ac:dyDescent="0.25">
      <c r="A35" s="37" t="s">
        <v>50</v>
      </c>
      <c r="B35" s="35">
        <v>9</v>
      </c>
      <c r="C35" s="70"/>
      <c r="D35" s="29">
        <v>29167</v>
      </c>
      <c r="E35" s="25">
        <v>12</v>
      </c>
      <c r="F35" s="23">
        <f t="shared" si="0"/>
        <v>350004</v>
      </c>
      <c r="G35" s="56">
        <f t="shared" si="1"/>
        <v>15.600000000000001</v>
      </c>
    </row>
    <row r="36" spans="1:7" ht="15.75" thickBot="1" x14ac:dyDescent="0.3">
      <c r="A36" s="38" t="s">
        <v>50</v>
      </c>
      <c r="B36" s="35">
        <v>10</v>
      </c>
      <c r="C36" s="70"/>
      <c r="D36" s="29">
        <v>75000</v>
      </c>
      <c r="E36" s="25">
        <v>12</v>
      </c>
      <c r="F36" s="23">
        <f t="shared" si="0"/>
        <v>900000</v>
      </c>
      <c r="G36" s="56">
        <f t="shared" si="1"/>
        <v>15.600000000000001</v>
      </c>
    </row>
    <row r="37" spans="1:7" ht="15.75" thickBot="1" x14ac:dyDescent="0.3">
      <c r="A37" s="58" t="s">
        <v>50</v>
      </c>
      <c r="B37" s="59">
        <v>11</v>
      </c>
      <c r="C37" s="71"/>
      <c r="D37" s="30">
        <v>90000</v>
      </c>
      <c r="E37" s="26">
        <v>12</v>
      </c>
      <c r="F37" s="24">
        <f t="shared" si="0"/>
        <v>1080000</v>
      </c>
      <c r="G37" s="57">
        <f t="shared" si="1"/>
        <v>15.600000000000001</v>
      </c>
    </row>
  </sheetData>
  <mergeCells count="3">
    <mergeCell ref="A1:G1"/>
    <mergeCell ref="A2:G2"/>
    <mergeCell ref="C32:C37"/>
  </mergeCells>
  <pageMargins left="0.25" right="0.25" top="0.75" bottom="0.75" header="0.3" footer="0.3"/>
  <pageSetup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12" workbookViewId="0">
      <selection activeCell="J22" sqref="J22"/>
    </sheetView>
  </sheetViews>
  <sheetFormatPr baseColWidth="10" defaultRowHeight="15" x14ac:dyDescent="0.25"/>
  <cols>
    <col min="1" max="1" width="13.7109375" style="12" customWidth="1"/>
    <col min="2" max="2" width="11.42578125" style="12"/>
    <col min="3" max="3" width="22.140625" customWidth="1"/>
    <col min="4" max="4" width="13.5703125" style="17" customWidth="1"/>
    <col min="5" max="5" width="14.140625" style="16" customWidth="1"/>
    <col min="6" max="6" width="17.7109375" style="16" customWidth="1"/>
    <col min="7" max="7" width="18.140625" style="16" customWidth="1"/>
  </cols>
  <sheetData>
    <row r="1" spans="1:9" ht="21" x14ac:dyDescent="0.35">
      <c r="A1" s="74" t="s">
        <v>52</v>
      </c>
      <c r="B1" s="75"/>
      <c r="C1" s="75"/>
      <c r="D1" s="75"/>
      <c r="E1" s="75"/>
      <c r="F1" s="75"/>
      <c r="G1" s="76"/>
    </row>
    <row r="2" spans="1:9" ht="24.95" customHeight="1" thickBot="1" x14ac:dyDescent="0.4">
      <c r="A2" s="72" t="s">
        <v>22</v>
      </c>
      <c r="B2" s="69"/>
      <c r="C2" s="69"/>
      <c r="D2" s="69"/>
      <c r="E2" s="69"/>
      <c r="F2" s="69"/>
      <c r="G2" s="73"/>
    </row>
    <row r="3" spans="1:9" ht="32.25" customHeight="1" thickBot="1" x14ac:dyDescent="0.3">
      <c r="A3" s="31" t="s">
        <v>23</v>
      </c>
      <c r="B3" s="33" t="s">
        <v>24</v>
      </c>
      <c r="C3" s="31" t="s">
        <v>25</v>
      </c>
      <c r="D3" s="27" t="s">
        <v>26</v>
      </c>
      <c r="E3" s="18" t="s">
        <v>27</v>
      </c>
      <c r="F3" s="45" t="s">
        <v>28</v>
      </c>
      <c r="G3" s="18" t="s">
        <v>51</v>
      </c>
    </row>
    <row r="4" spans="1:9" x14ac:dyDescent="0.25">
      <c r="A4" s="44" t="s">
        <v>21</v>
      </c>
      <c r="B4" s="34">
        <v>1</v>
      </c>
      <c r="C4" s="42" t="s">
        <v>29</v>
      </c>
      <c r="D4" s="28">
        <v>15</v>
      </c>
      <c r="E4" s="40">
        <v>5.2</v>
      </c>
      <c r="F4" s="52">
        <f>D4*E4</f>
        <v>78</v>
      </c>
      <c r="G4" s="39">
        <f>+E4*1.3</f>
        <v>6.7600000000000007</v>
      </c>
    </row>
    <row r="5" spans="1:9" x14ac:dyDescent="0.25">
      <c r="A5" s="37" t="s">
        <v>21</v>
      </c>
      <c r="B5" s="35">
        <v>2</v>
      </c>
      <c r="C5" s="32" t="s">
        <v>30</v>
      </c>
      <c r="D5" s="29">
        <v>25</v>
      </c>
      <c r="E5" s="25">
        <v>8</v>
      </c>
      <c r="F5" s="53">
        <f t="shared" ref="F5:F33" si="0">D5*E5</f>
        <v>200</v>
      </c>
      <c r="G5" s="20">
        <f t="shared" ref="G5:G33" si="1">+E5*1.3</f>
        <v>10.4</v>
      </c>
    </row>
    <row r="6" spans="1:9" x14ac:dyDescent="0.25">
      <c r="A6" s="37" t="s">
        <v>21</v>
      </c>
      <c r="B6" s="35">
        <v>3</v>
      </c>
      <c r="C6" s="32" t="s">
        <v>31</v>
      </c>
      <c r="D6" s="29">
        <v>45</v>
      </c>
      <c r="E6" s="25">
        <v>10</v>
      </c>
      <c r="F6" s="53">
        <f t="shared" si="0"/>
        <v>450</v>
      </c>
      <c r="G6" s="20">
        <f t="shared" si="1"/>
        <v>13</v>
      </c>
    </row>
    <row r="7" spans="1:9" x14ac:dyDescent="0.25">
      <c r="A7" s="37" t="s">
        <v>21</v>
      </c>
      <c r="B7" s="35">
        <v>4</v>
      </c>
      <c r="C7" s="32" t="s">
        <v>32</v>
      </c>
      <c r="D7" s="29">
        <v>55</v>
      </c>
      <c r="E7" s="25">
        <v>10</v>
      </c>
      <c r="F7" s="53">
        <f t="shared" si="0"/>
        <v>550</v>
      </c>
      <c r="G7" s="20">
        <f t="shared" si="1"/>
        <v>13</v>
      </c>
    </row>
    <row r="8" spans="1:9" x14ac:dyDescent="0.25">
      <c r="A8" s="37" t="s">
        <v>21</v>
      </c>
      <c r="B8" s="35">
        <v>5</v>
      </c>
      <c r="C8" s="32" t="s">
        <v>33</v>
      </c>
      <c r="D8" s="29">
        <v>130</v>
      </c>
      <c r="E8" s="25">
        <v>10</v>
      </c>
      <c r="F8" s="53">
        <f t="shared" si="0"/>
        <v>1300</v>
      </c>
      <c r="G8" s="20">
        <f t="shared" si="1"/>
        <v>13</v>
      </c>
    </row>
    <row r="9" spans="1:9" x14ac:dyDescent="0.25">
      <c r="A9" s="37" t="s">
        <v>34</v>
      </c>
      <c r="B9" s="35">
        <v>1</v>
      </c>
      <c r="C9" s="32" t="s">
        <v>35</v>
      </c>
      <c r="D9" s="29">
        <v>45</v>
      </c>
      <c r="E9" s="25">
        <v>12</v>
      </c>
      <c r="F9" s="53">
        <f t="shared" si="0"/>
        <v>540</v>
      </c>
      <c r="G9" s="20">
        <f t="shared" si="1"/>
        <v>15.600000000000001</v>
      </c>
    </row>
    <row r="10" spans="1:9" x14ac:dyDescent="0.25">
      <c r="A10" s="37" t="s">
        <v>34</v>
      </c>
      <c r="B10" s="35">
        <v>2</v>
      </c>
      <c r="C10" s="32" t="s">
        <v>36</v>
      </c>
      <c r="D10" s="29">
        <v>55</v>
      </c>
      <c r="E10" s="25">
        <v>12</v>
      </c>
      <c r="F10" s="53">
        <f t="shared" si="0"/>
        <v>660</v>
      </c>
      <c r="G10" s="20">
        <f t="shared" si="1"/>
        <v>15.600000000000001</v>
      </c>
      <c r="I10" s="15"/>
    </row>
    <row r="11" spans="1:9" x14ac:dyDescent="0.25">
      <c r="A11" s="37" t="s">
        <v>34</v>
      </c>
      <c r="B11" s="35">
        <v>3</v>
      </c>
      <c r="C11" s="32" t="s">
        <v>37</v>
      </c>
      <c r="D11" s="29">
        <v>150</v>
      </c>
      <c r="E11" s="25">
        <v>12</v>
      </c>
      <c r="F11" s="53">
        <f t="shared" si="0"/>
        <v>1800</v>
      </c>
      <c r="G11" s="20">
        <f t="shared" si="1"/>
        <v>15.600000000000001</v>
      </c>
      <c r="I11" s="15"/>
    </row>
    <row r="12" spans="1:9" x14ac:dyDescent="0.25">
      <c r="A12" s="37" t="s">
        <v>34</v>
      </c>
      <c r="B12" s="35">
        <v>4</v>
      </c>
      <c r="C12" s="32" t="s">
        <v>38</v>
      </c>
      <c r="D12" s="29">
        <v>300</v>
      </c>
      <c r="E12" s="25">
        <v>12</v>
      </c>
      <c r="F12" s="53">
        <f t="shared" si="0"/>
        <v>3600</v>
      </c>
      <c r="G12" s="20">
        <f t="shared" si="1"/>
        <v>15.600000000000001</v>
      </c>
      <c r="I12" s="15"/>
    </row>
    <row r="13" spans="1:9" x14ac:dyDescent="0.25">
      <c r="A13" s="37" t="s">
        <v>34</v>
      </c>
      <c r="B13" s="35">
        <v>5</v>
      </c>
      <c r="C13" s="32" t="s">
        <v>39</v>
      </c>
      <c r="D13" s="29">
        <v>633.33333333333337</v>
      </c>
      <c r="E13" s="25">
        <v>12</v>
      </c>
      <c r="F13" s="53">
        <f t="shared" si="0"/>
        <v>7600</v>
      </c>
      <c r="G13" s="20">
        <f t="shared" si="1"/>
        <v>15.600000000000001</v>
      </c>
    </row>
    <row r="14" spans="1:9" x14ac:dyDescent="0.25">
      <c r="A14" s="37" t="s">
        <v>40</v>
      </c>
      <c r="B14" s="35">
        <v>1</v>
      </c>
      <c r="C14" s="32" t="s">
        <v>41</v>
      </c>
      <c r="D14" s="29">
        <v>1250</v>
      </c>
      <c r="E14" s="25">
        <v>12</v>
      </c>
      <c r="F14" s="53">
        <f t="shared" si="0"/>
        <v>15000</v>
      </c>
      <c r="G14" s="20">
        <f t="shared" si="1"/>
        <v>15.600000000000001</v>
      </c>
    </row>
    <row r="15" spans="1:9" x14ac:dyDescent="0.25">
      <c r="A15" s="37" t="s">
        <v>40</v>
      </c>
      <c r="B15" s="35">
        <v>2</v>
      </c>
      <c r="C15" s="32" t="s">
        <v>42</v>
      </c>
      <c r="D15" s="29">
        <v>2240</v>
      </c>
      <c r="E15" s="25">
        <v>12</v>
      </c>
      <c r="F15" s="53">
        <f t="shared" si="0"/>
        <v>26880</v>
      </c>
      <c r="G15" s="20">
        <f t="shared" si="1"/>
        <v>15.600000000000001</v>
      </c>
    </row>
    <row r="16" spans="1:9" x14ac:dyDescent="0.25">
      <c r="A16" s="37" t="s">
        <v>40</v>
      </c>
      <c r="B16" s="35">
        <v>3</v>
      </c>
      <c r="C16" s="32" t="s">
        <v>43</v>
      </c>
      <c r="D16" s="29">
        <v>3428.3333333333335</v>
      </c>
      <c r="E16" s="25">
        <v>12</v>
      </c>
      <c r="F16" s="53">
        <f t="shared" si="0"/>
        <v>41140</v>
      </c>
      <c r="G16" s="20">
        <f t="shared" si="1"/>
        <v>15.600000000000001</v>
      </c>
    </row>
    <row r="17" spans="1:7" x14ac:dyDescent="0.25">
      <c r="A17" s="37" t="s">
        <v>40</v>
      </c>
      <c r="B17" s="35">
        <v>4</v>
      </c>
      <c r="C17" s="32" t="s">
        <v>44</v>
      </c>
      <c r="D17" s="29">
        <v>13800</v>
      </c>
      <c r="E17" s="25">
        <v>12</v>
      </c>
      <c r="F17" s="53">
        <f t="shared" si="0"/>
        <v>165600</v>
      </c>
      <c r="G17" s="20">
        <f t="shared" si="1"/>
        <v>15.600000000000001</v>
      </c>
    </row>
    <row r="18" spans="1:7" x14ac:dyDescent="0.25">
      <c r="A18" s="37" t="s">
        <v>40</v>
      </c>
      <c r="B18" s="35">
        <v>5</v>
      </c>
      <c r="C18" s="32" t="s">
        <v>45</v>
      </c>
      <c r="D18" s="29">
        <v>32000</v>
      </c>
      <c r="E18" s="25">
        <v>12</v>
      </c>
      <c r="F18" s="53">
        <f t="shared" si="0"/>
        <v>384000</v>
      </c>
      <c r="G18" s="20">
        <f t="shared" si="1"/>
        <v>15.600000000000001</v>
      </c>
    </row>
    <row r="19" spans="1:7" x14ac:dyDescent="0.25">
      <c r="A19" s="37" t="s">
        <v>40</v>
      </c>
      <c r="B19" s="35">
        <v>6</v>
      </c>
      <c r="C19" s="32" t="s">
        <v>46</v>
      </c>
      <c r="D19" s="29">
        <v>60000</v>
      </c>
      <c r="E19" s="25">
        <v>12</v>
      </c>
      <c r="F19" s="53">
        <f t="shared" si="0"/>
        <v>720000</v>
      </c>
      <c r="G19" s="20">
        <f t="shared" si="1"/>
        <v>15.600000000000001</v>
      </c>
    </row>
    <row r="20" spans="1:7" x14ac:dyDescent="0.25">
      <c r="A20" s="37" t="s">
        <v>47</v>
      </c>
      <c r="B20" s="35">
        <v>1</v>
      </c>
      <c r="C20" s="32" t="s">
        <v>35</v>
      </c>
      <c r="D20" s="29">
        <v>45</v>
      </c>
      <c r="E20" s="25">
        <v>12</v>
      </c>
      <c r="F20" s="53">
        <f t="shared" si="0"/>
        <v>540</v>
      </c>
      <c r="G20" s="20">
        <f t="shared" si="1"/>
        <v>15.600000000000001</v>
      </c>
    </row>
    <row r="21" spans="1:7" x14ac:dyDescent="0.25">
      <c r="A21" s="37" t="s">
        <v>47</v>
      </c>
      <c r="B21" s="35">
        <v>2</v>
      </c>
      <c r="C21" s="32" t="s">
        <v>36</v>
      </c>
      <c r="D21" s="29">
        <v>55</v>
      </c>
      <c r="E21" s="25">
        <v>12</v>
      </c>
      <c r="F21" s="53">
        <f t="shared" si="0"/>
        <v>660</v>
      </c>
      <c r="G21" s="20">
        <f t="shared" si="1"/>
        <v>15.600000000000001</v>
      </c>
    </row>
    <row r="22" spans="1:7" x14ac:dyDescent="0.25">
      <c r="A22" s="37" t="s">
        <v>47</v>
      </c>
      <c r="B22" s="35">
        <v>3</v>
      </c>
      <c r="C22" s="32" t="s">
        <v>37</v>
      </c>
      <c r="D22" s="29">
        <v>95</v>
      </c>
      <c r="E22" s="25">
        <v>12</v>
      </c>
      <c r="F22" s="53">
        <f t="shared" si="0"/>
        <v>1140</v>
      </c>
      <c r="G22" s="20">
        <f t="shared" si="1"/>
        <v>15.600000000000001</v>
      </c>
    </row>
    <row r="23" spans="1:7" x14ac:dyDescent="0.25">
      <c r="A23" s="37" t="s">
        <v>47</v>
      </c>
      <c r="B23" s="35">
        <v>4</v>
      </c>
      <c r="C23" s="32" t="s">
        <v>38</v>
      </c>
      <c r="D23" s="29">
        <v>150</v>
      </c>
      <c r="E23" s="25">
        <v>12</v>
      </c>
      <c r="F23" s="53">
        <f t="shared" si="0"/>
        <v>1800</v>
      </c>
      <c r="G23" s="20">
        <f t="shared" si="1"/>
        <v>15.600000000000001</v>
      </c>
    </row>
    <row r="24" spans="1:7" x14ac:dyDescent="0.25">
      <c r="A24" s="37" t="s">
        <v>48</v>
      </c>
      <c r="B24" s="35">
        <v>1</v>
      </c>
      <c r="C24" s="32" t="s">
        <v>36</v>
      </c>
      <c r="D24" s="29">
        <v>562.5</v>
      </c>
      <c r="E24" s="25">
        <v>8</v>
      </c>
      <c r="F24" s="53">
        <f t="shared" si="0"/>
        <v>4500</v>
      </c>
      <c r="G24" s="20">
        <f t="shared" si="1"/>
        <v>10.4</v>
      </c>
    </row>
    <row r="25" spans="1:7" x14ac:dyDescent="0.25">
      <c r="A25" s="37" t="s">
        <v>49</v>
      </c>
      <c r="B25" s="35">
        <v>2</v>
      </c>
      <c r="C25" s="32" t="s">
        <v>37</v>
      </c>
      <c r="D25" s="29">
        <v>1125</v>
      </c>
      <c r="E25" s="25">
        <v>8</v>
      </c>
      <c r="F25" s="53">
        <f t="shared" si="0"/>
        <v>9000</v>
      </c>
      <c r="G25" s="20">
        <f t="shared" si="1"/>
        <v>10.4</v>
      </c>
    </row>
    <row r="26" spans="1:7" x14ac:dyDescent="0.25">
      <c r="A26" s="37" t="s">
        <v>49</v>
      </c>
      <c r="B26" s="35">
        <v>3</v>
      </c>
      <c r="C26" s="32" t="s">
        <v>38</v>
      </c>
      <c r="D26" s="29">
        <v>2250</v>
      </c>
      <c r="E26" s="25">
        <v>8</v>
      </c>
      <c r="F26" s="53">
        <f t="shared" si="0"/>
        <v>18000</v>
      </c>
      <c r="G26" s="20">
        <f t="shared" si="1"/>
        <v>10.4</v>
      </c>
    </row>
    <row r="27" spans="1:7" x14ac:dyDescent="0.25">
      <c r="A27" s="37" t="s">
        <v>50</v>
      </c>
      <c r="B27" s="35">
        <v>1</v>
      </c>
      <c r="C27" s="32" t="s">
        <v>35</v>
      </c>
      <c r="D27" s="29">
        <v>125</v>
      </c>
      <c r="E27" s="25">
        <v>12</v>
      </c>
      <c r="F27" s="53">
        <f t="shared" si="0"/>
        <v>1500</v>
      </c>
      <c r="G27" s="20">
        <f t="shared" si="1"/>
        <v>15.600000000000001</v>
      </c>
    </row>
    <row r="28" spans="1:7" x14ac:dyDescent="0.25">
      <c r="A28" s="37" t="s">
        <v>50</v>
      </c>
      <c r="B28" s="35">
        <v>2</v>
      </c>
      <c r="C28" s="32" t="s">
        <v>36</v>
      </c>
      <c r="D28" s="29">
        <v>666.66666666666663</v>
      </c>
      <c r="E28" s="25">
        <v>12</v>
      </c>
      <c r="F28" s="53">
        <f t="shared" si="0"/>
        <v>8000</v>
      </c>
      <c r="G28" s="20">
        <f t="shared" si="1"/>
        <v>15.600000000000001</v>
      </c>
    </row>
    <row r="29" spans="1:7" x14ac:dyDescent="0.25">
      <c r="A29" s="37" t="s">
        <v>50</v>
      </c>
      <c r="B29" s="35">
        <v>3</v>
      </c>
      <c r="C29" s="32" t="s">
        <v>37</v>
      </c>
      <c r="D29" s="29">
        <v>1375</v>
      </c>
      <c r="E29" s="25">
        <v>12</v>
      </c>
      <c r="F29" s="53">
        <f t="shared" si="0"/>
        <v>16500</v>
      </c>
      <c r="G29" s="20">
        <f t="shared" si="1"/>
        <v>15.600000000000001</v>
      </c>
    </row>
    <row r="30" spans="1:7" x14ac:dyDescent="0.25">
      <c r="A30" s="37" t="s">
        <v>50</v>
      </c>
      <c r="B30" s="35">
        <v>4</v>
      </c>
      <c r="C30" s="32" t="s">
        <v>38</v>
      </c>
      <c r="D30" s="29">
        <v>2833.3333333333335</v>
      </c>
      <c r="E30" s="25">
        <v>12</v>
      </c>
      <c r="F30" s="53">
        <f t="shared" si="0"/>
        <v>34000</v>
      </c>
      <c r="G30" s="20">
        <f t="shared" si="1"/>
        <v>15.600000000000001</v>
      </c>
    </row>
    <row r="31" spans="1:7" x14ac:dyDescent="0.25">
      <c r="A31" s="46" t="s">
        <v>50</v>
      </c>
      <c r="B31" s="47">
        <v>5</v>
      </c>
      <c r="C31" s="48" t="s">
        <v>39</v>
      </c>
      <c r="D31" s="49">
        <v>5833.333333333333</v>
      </c>
      <c r="E31" s="50">
        <v>12</v>
      </c>
      <c r="F31" s="54">
        <f t="shared" si="0"/>
        <v>70000</v>
      </c>
      <c r="G31" s="51">
        <f t="shared" si="1"/>
        <v>15.600000000000001</v>
      </c>
    </row>
    <row r="32" spans="1:7" x14ac:dyDescent="0.25">
      <c r="A32" s="37" t="s">
        <v>50</v>
      </c>
      <c r="B32" s="35">
        <v>6</v>
      </c>
      <c r="C32" s="77" t="s">
        <v>55</v>
      </c>
      <c r="D32" s="29">
        <v>11600</v>
      </c>
      <c r="E32" s="25">
        <v>12</v>
      </c>
      <c r="F32" s="53">
        <f t="shared" si="0"/>
        <v>139200</v>
      </c>
      <c r="G32" s="25">
        <f t="shared" si="1"/>
        <v>15.600000000000001</v>
      </c>
    </row>
    <row r="33" spans="1:7" x14ac:dyDescent="0.25">
      <c r="A33" s="37" t="s">
        <v>50</v>
      </c>
      <c r="B33" s="35">
        <v>7</v>
      </c>
      <c r="C33" s="78"/>
      <c r="D33" s="29">
        <v>18880</v>
      </c>
      <c r="E33" s="25">
        <v>12</v>
      </c>
      <c r="F33" s="53">
        <f t="shared" si="0"/>
        <v>226560</v>
      </c>
      <c r="G33" s="25">
        <f t="shared" si="1"/>
        <v>15.600000000000001</v>
      </c>
    </row>
    <row r="34" spans="1:7" x14ac:dyDescent="0.25">
      <c r="A34" s="37" t="s">
        <v>50</v>
      </c>
      <c r="B34" s="35">
        <v>8</v>
      </c>
      <c r="C34" s="78"/>
      <c r="D34" s="29">
        <v>23334</v>
      </c>
      <c r="E34" s="25">
        <v>12</v>
      </c>
      <c r="F34" s="53">
        <f t="shared" ref="F34:F37" si="2">D34*E34</f>
        <v>280008</v>
      </c>
      <c r="G34" s="25">
        <f t="shared" ref="G34:G37" si="3">+E34*1.3</f>
        <v>15.600000000000001</v>
      </c>
    </row>
    <row r="35" spans="1:7" x14ac:dyDescent="0.25">
      <c r="A35" s="37" t="s">
        <v>50</v>
      </c>
      <c r="B35" s="35">
        <v>9</v>
      </c>
      <c r="C35" s="78"/>
      <c r="D35" s="29">
        <v>29167</v>
      </c>
      <c r="E35" s="25">
        <v>12</v>
      </c>
      <c r="F35" s="53">
        <f t="shared" si="2"/>
        <v>350004</v>
      </c>
      <c r="G35" s="25">
        <f t="shared" si="3"/>
        <v>15.600000000000001</v>
      </c>
    </row>
    <row r="36" spans="1:7" x14ac:dyDescent="0.25">
      <c r="A36" s="37" t="s">
        <v>50</v>
      </c>
      <c r="B36" s="35">
        <v>10</v>
      </c>
      <c r="C36" s="78"/>
      <c r="D36" s="29">
        <v>75000</v>
      </c>
      <c r="E36" s="25">
        <v>12</v>
      </c>
      <c r="F36" s="53">
        <f t="shared" si="2"/>
        <v>900000</v>
      </c>
      <c r="G36" s="25">
        <f t="shared" si="3"/>
        <v>15.600000000000001</v>
      </c>
    </row>
    <row r="37" spans="1:7" ht="15.75" thickBot="1" x14ac:dyDescent="0.3">
      <c r="A37" s="38" t="s">
        <v>50</v>
      </c>
      <c r="B37" s="36">
        <v>11</v>
      </c>
      <c r="C37" s="79"/>
      <c r="D37" s="30">
        <v>90000</v>
      </c>
      <c r="E37" s="26">
        <v>12</v>
      </c>
      <c r="F37" s="55">
        <f t="shared" si="2"/>
        <v>1080000</v>
      </c>
      <c r="G37" s="26">
        <f t="shared" si="3"/>
        <v>15.600000000000001</v>
      </c>
    </row>
  </sheetData>
  <mergeCells count="3">
    <mergeCell ref="A2:G2"/>
    <mergeCell ref="A1:G1"/>
    <mergeCell ref="C32:C37"/>
  </mergeCells>
  <pageMargins left="0.25" right="0.25" top="0.75" bottom="0.75" header="0.3" footer="0.3"/>
  <pageSetup scale="94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38"/>
  <sheetViews>
    <sheetView workbookViewId="0">
      <selection activeCell="S22" sqref="S22"/>
    </sheetView>
  </sheetViews>
  <sheetFormatPr baseColWidth="10" defaultRowHeight="15" x14ac:dyDescent="0.25"/>
  <cols>
    <col min="4" max="4" width="11.42578125" customWidth="1"/>
    <col min="5" max="5" width="8.28515625" customWidth="1"/>
    <col min="6" max="13" width="5" bestFit="1" customWidth="1"/>
  </cols>
  <sheetData>
    <row r="8" spans="1:17" x14ac:dyDescent="0.25">
      <c r="B8">
        <v>2003</v>
      </c>
      <c r="C8">
        <v>2004</v>
      </c>
      <c r="D8">
        <v>2005</v>
      </c>
      <c r="E8">
        <v>2006</v>
      </c>
      <c r="F8">
        <v>2007</v>
      </c>
      <c r="G8">
        <v>2008</v>
      </c>
      <c r="H8">
        <v>2009</v>
      </c>
      <c r="I8">
        <v>2010</v>
      </c>
      <c r="J8">
        <v>2011</v>
      </c>
      <c r="K8">
        <v>2012</v>
      </c>
      <c r="L8">
        <v>2013</v>
      </c>
      <c r="M8">
        <v>2014</v>
      </c>
      <c r="N8">
        <v>2015</v>
      </c>
      <c r="O8">
        <v>2016</v>
      </c>
      <c r="P8">
        <v>2017</v>
      </c>
    </row>
    <row r="9" spans="1:17" x14ac:dyDescent="0.25">
      <c r="A9" t="s">
        <v>57</v>
      </c>
      <c r="O9">
        <v>450</v>
      </c>
      <c r="P9">
        <v>450</v>
      </c>
      <c r="Q9">
        <f t="shared" ref="Q9:Q21" si="0">SUM(N9:P9)</f>
        <v>900</v>
      </c>
    </row>
    <row r="10" spans="1:17" x14ac:dyDescent="0.25">
      <c r="A10" t="s">
        <v>58</v>
      </c>
      <c r="O10">
        <v>450</v>
      </c>
      <c r="P10">
        <v>450</v>
      </c>
      <c r="Q10">
        <f t="shared" si="0"/>
        <v>900</v>
      </c>
    </row>
    <row r="11" spans="1:17" x14ac:dyDescent="0.25">
      <c r="A11" t="s">
        <v>59</v>
      </c>
      <c r="O11">
        <v>450</v>
      </c>
      <c r="P11">
        <v>450</v>
      </c>
      <c r="Q11">
        <f t="shared" si="0"/>
        <v>900</v>
      </c>
    </row>
    <row r="12" spans="1:17" x14ac:dyDescent="0.25">
      <c r="A12" t="s">
        <v>60</v>
      </c>
      <c r="O12">
        <v>450</v>
      </c>
      <c r="P12">
        <v>450</v>
      </c>
      <c r="Q12">
        <f t="shared" si="0"/>
        <v>900</v>
      </c>
    </row>
    <row r="13" spans="1:17" x14ac:dyDescent="0.25">
      <c r="A13" t="s">
        <v>61</v>
      </c>
      <c r="N13">
        <v>450</v>
      </c>
      <c r="O13">
        <v>450</v>
      </c>
      <c r="P13">
        <v>450</v>
      </c>
      <c r="Q13">
        <f t="shared" si="0"/>
        <v>1350</v>
      </c>
    </row>
    <row r="14" spans="1:17" x14ac:dyDescent="0.25">
      <c r="A14" t="s">
        <v>62</v>
      </c>
      <c r="N14">
        <v>450</v>
      </c>
      <c r="O14">
        <v>450</v>
      </c>
      <c r="P14">
        <v>450</v>
      </c>
      <c r="Q14">
        <f t="shared" si="0"/>
        <v>1350</v>
      </c>
    </row>
    <row r="15" spans="1:17" x14ac:dyDescent="0.25">
      <c r="A15" t="s">
        <v>63</v>
      </c>
      <c r="N15">
        <v>450</v>
      </c>
      <c r="O15">
        <v>450</v>
      </c>
      <c r="Q15">
        <f t="shared" si="0"/>
        <v>900</v>
      </c>
    </row>
    <row r="16" spans="1:17" x14ac:dyDescent="0.25">
      <c r="A16" t="s">
        <v>64</v>
      </c>
      <c r="N16">
        <v>450</v>
      </c>
      <c r="O16">
        <v>450</v>
      </c>
      <c r="Q16">
        <f t="shared" si="0"/>
        <v>900</v>
      </c>
    </row>
    <row r="17" spans="1:17" x14ac:dyDescent="0.25">
      <c r="A17" t="s">
        <v>65</v>
      </c>
      <c r="N17">
        <v>450</v>
      </c>
      <c r="O17">
        <v>450</v>
      </c>
      <c r="Q17">
        <f t="shared" si="0"/>
        <v>900</v>
      </c>
    </row>
    <row r="18" spans="1:17" x14ac:dyDescent="0.25">
      <c r="A18" t="s">
        <v>66</v>
      </c>
      <c r="N18">
        <v>450</v>
      </c>
      <c r="O18">
        <v>450</v>
      </c>
      <c r="Q18">
        <f t="shared" si="0"/>
        <v>900</v>
      </c>
    </row>
    <row r="19" spans="1:17" x14ac:dyDescent="0.25">
      <c r="A19" t="s">
        <v>67</v>
      </c>
      <c r="N19">
        <v>450</v>
      </c>
      <c r="O19">
        <v>450</v>
      </c>
      <c r="Q19">
        <f t="shared" si="0"/>
        <v>900</v>
      </c>
    </row>
    <row r="20" spans="1:17" x14ac:dyDescent="0.25">
      <c r="A20" t="s">
        <v>68</v>
      </c>
      <c r="N20">
        <v>450</v>
      </c>
      <c r="O20">
        <v>450</v>
      </c>
      <c r="Q20">
        <f t="shared" si="0"/>
        <v>900</v>
      </c>
    </row>
    <row r="21" spans="1:17" x14ac:dyDescent="0.25">
      <c r="N21">
        <f>SUM(N9:N20)</f>
        <v>3600</v>
      </c>
      <c r="O21">
        <f>SUM(O9:O20)</f>
        <v>5400</v>
      </c>
      <c r="P21">
        <f>SUM(P9:P20)</f>
        <v>2700</v>
      </c>
      <c r="Q21">
        <f t="shared" si="0"/>
        <v>11700</v>
      </c>
    </row>
    <row r="25" spans="1:17" x14ac:dyDescent="0.25">
      <c r="B25">
        <v>2014</v>
      </c>
      <c r="C25">
        <v>2015</v>
      </c>
      <c r="D25">
        <v>2016</v>
      </c>
      <c r="E25">
        <v>2017</v>
      </c>
    </row>
    <row r="26" spans="1:17" x14ac:dyDescent="0.25">
      <c r="A26" t="s">
        <v>57</v>
      </c>
      <c r="E26">
        <v>450</v>
      </c>
    </row>
    <row r="27" spans="1:17" x14ac:dyDescent="0.25">
      <c r="A27" t="s">
        <v>58</v>
      </c>
      <c r="D27">
        <v>450</v>
      </c>
      <c r="E27">
        <v>450</v>
      </c>
    </row>
    <row r="28" spans="1:17" x14ac:dyDescent="0.25">
      <c r="A28" t="s">
        <v>59</v>
      </c>
      <c r="D28">
        <v>450</v>
      </c>
      <c r="E28">
        <v>450</v>
      </c>
    </row>
    <row r="29" spans="1:17" x14ac:dyDescent="0.25">
      <c r="A29" t="s">
        <v>60</v>
      </c>
      <c r="D29">
        <v>450</v>
      </c>
      <c r="E29">
        <v>450</v>
      </c>
    </row>
    <row r="30" spans="1:17" x14ac:dyDescent="0.25">
      <c r="A30" t="s">
        <v>61</v>
      </c>
      <c r="D30">
        <v>450</v>
      </c>
      <c r="E30">
        <v>450</v>
      </c>
    </row>
    <row r="31" spans="1:17" x14ac:dyDescent="0.25">
      <c r="A31" t="s">
        <v>62</v>
      </c>
      <c r="D31">
        <v>450</v>
      </c>
      <c r="E31">
        <v>450</v>
      </c>
    </row>
    <row r="32" spans="1:17" x14ac:dyDescent="0.25">
      <c r="A32" t="s">
        <v>63</v>
      </c>
      <c r="D32">
        <v>450</v>
      </c>
    </row>
    <row r="33" spans="1:6" x14ac:dyDescent="0.25">
      <c r="A33" t="s">
        <v>64</v>
      </c>
      <c r="D33">
        <v>450</v>
      </c>
    </row>
    <row r="34" spans="1:6" x14ac:dyDescent="0.25">
      <c r="A34" t="s">
        <v>65</v>
      </c>
      <c r="D34">
        <v>450</v>
      </c>
    </row>
    <row r="35" spans="1:6" x14ac:dyDescent="0.25">
      <c r="A35" t="s">
        <v>66</v>
      </c>
      <c r="D35">
        <v>450</v>
      </c>
    </row>
    <row r="36" spans="1:6" x14ac:dyDescent="0.25">
      <c r="A36" t="s">
        <v>67</v>
      </c>
      <c r="D36">
        <v>450</v>
      </c>
    </row>
    <row r="37" spans="1:6" x14ac:dyDescent="0.25">
      <c r="A37" t="s">
        <v>68</v>
      </c>
      <c r="D37">
        <v>450</v>
      </c>
    </row>
    <row r="38" spans="1:6" x14ac:dyDescent="0.25">
      <c r="D38">
        <f>SUM(D26:D37)</f>
        <v>4950</v>
      </c>
      <c r="E38">
        <f>SUM(E26:E37)</f>
        <v>2700</v>
      </c>
      <c r="F38">
        <f>SUM(D38:E38)</f>
        <v>7650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Tarifas</vt:lpstr>
      <vt:lpstr>AGUA DE POZO </vt:lpstr>
      <vt:lpstr>AGUA DE POZO  MEDIDO</vt:lpstr>
      <vt:lpstr>TARIFARIO RED MEDIDO </vt:lpstr>
      <vt:lpstr>TARIFARIO RED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F. Escobar M.</dc:creator>
  <cp:lastModifiedBy>Luisa Consuelo López Colón</cp:lastModifiedBy>
  <cp:lastPrinted>2017-07-11T16:34:24Z</cp:lastPrinted>
  <dcterms:created xsi:type="dcterms:W3CDTF">2015-03-13T13:08:50Z</dcterms:created>
  <dcterms:modified xsi:type="dcterms:W3CDTF">2020-01-14T14:26:16Z</dcterms:modified>
</cp:coreProperties>
</file>